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style1.xml" ContentType="application/vnd.ms-office.chartstyle+xml"/>
  <Override PartName="/xl/charts/colors1.xml" ContentType="application/vnd.ms-office.chartcolorstyle+xml"/>
  <Override PartName="/xl/charts/chart5.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C:\Users\e696677\Desktop\"/>
    </mc:Choice>
  </mc:AlternateContent>
  <xr:revisionPtr revIDLastSave="0" documentId="13_ncr:1_{6D684C5A-AC65-430A-B401-C3A2FA998A55}" xr6:coauthVersionLast="47" xr6:coauthVersionMax="47" xr10:uidLastSave="{00000000-0000-0000-0000-000000000000}"/>
  <bookViews>
    <workbookView xWindow="-28920" yWindow="675" windowWidth="29040" windowHeight="15720" xr2:uid="{718CC3BA-986F-43FA-85BB-DADEE1BD149A}"/>
  </bookViews>
  <sheets>
    <sheet name="Instructions" sheetId="4" r:id="rId1"/>
    <sheet name="1. Summary Charts" sheetId="3" r:id="rId2"/>
    <sheet name="2. BS &amp; ILM Components" sheetId="1" r:id="rId3"/>
    <sheet name="3. Narratives" sheetId="2"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Y39" i="1" l="1"/>
  <c r="Y36" i="1"/>
  <c r="Y32" i="1"/>
  <c r="W39" i="1"/>
  <c r="W36" i="1"/>
  <c r="S39" i="1"/>
  <c r="S36" i="1"/>
  <c r="S33" i="1"/>
  <c r="S31" i="1"/>
  <c r="L42" i="1"/>
  <c r="L39" i="1"/>
  <c r="L36" i="1"/>
  <c r="J56" i="1"/>
  <c r="I56" i="1"/>
  <c r="H56" i="1"/>
  <c r="G56" i="1"/>
  <c r="J55" i="1"/>
  <c r="I55" i="1"/>
  <c r="H55" i="1"/>
  <c r="G55" i="1"/>
  <c r="J54" i="1"/>
  <c r="I54" i="1"/>
  <c r="H54" i="1"/>
  <c r="G54" i="1"/>
  <c r="G53" i="1"/>
  <c r="H53" i="1"/>
  <c r="I53" i="1"/>
  <c r="J53" i="1"/>
  <c r="J52" i="1"/>
  <c r="I52" i="1"/>
  <c r="H52" i="1"/>
  <c r="G52" i="1"/>
  <c r="U39" i="1"/>
  <c r="R39" i="1"/>
  <c r="K39" i="1"/>
  <c r="V39" i="1" l="1"/>
  <c r="R32" i="1"/>
  <c r="S32" i="1" s="1"/>
  <c r="U31" i="1"/>
  <c r="U42" i="1" l="1"/>
  <c r="U36" i="1"/>
  <c r="U33" i="1"/>
  <c r="U32" i="1"/>
  <c r="R42" i="1"/>
  <c r="S42" i="1" s="1"/>
  <c r="K42" i="1"/>
  <c r="V42" i="1" l="1"/>
  <c r="W42" i="1" s="1"/>
  <c r="Y42" i="1" s="1"/>
  <c r="R36" i="1"/>
  <c r="K36" i="1"/>
  <c r="V36" i="1" l="1"/>
  <c r="R33" i="1"/>
  <c r="K33" i="1"/>
  <c r="R31" i="1"/>
  <c r="K32" i="1"/>
  <c r="L32" i="1" s="1"/>
  <c r="K31" i="1"/>
  <c r="L31" i="1" l="1"/>
  <c r="L33" i="1"/>
  <c r="V32" i="1"/>
  <c r="V33" i="1"/>
  <c r="V31" i="1"/>
  <c r="W33" i="1" l="1"/>
  <c r="Y33" i="1" s="1"/>
  <c r="W31" i="1"/>
  <c r="Y31" i="1" s="1"/>
  <c r="W3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Christopher Botten</author>
  </authors>
  <commentList>
    <comment ref="L33" authorId="0" shapeId="0" xr:uid="{A7B2A71F-57E9-4D12-B11A-0543C3B34437}">
      <text>
        <r>
          <rPr>
            <sz val="9"/>
            <color indexed="81"/>
            <rFont val="Tahoma"/>
            <family val="2"/>
          </rPr>
          <t>The result in this cell is measured as a % of revenue.</t>
        </r>
      </text>
    </comment>
    <comment ref="S33" authorId="0" shapeId="0" xr:uid="{4AF801E3-07F0-4141-8C66-BDECF8A2B9BE}">
      <text>
        <r>
          <rPr>
            <sz val="9"/>
            <color indexed="81"/>
            <rFont val="Tahoma"/>
            <family val="2"/>
          </rPr>
          <t>The result in this cell is measured as a % of revenue.</t>
        </r>
      </text>
    </comment>
    <comment ref="W33" authorId="0" shapeId="0" xr:uid="{9477D6F9-9913-4D00-ADE5-2658516EBBBE}">
      <text>
        <r>
          <rPr>
            <sz val="9"/>
            <color indexed="81"/>
            <rFont val="Tahoma"/>
            <family val="2"/>
          </rPr>
          <t>The result in this cell is measured as a % of revenue.</t>
        </r>
      </text>
    </comment>
  </commentList>
</comments>
</file>

<file path=xl/sharedStrings.xml><?xml version="1.0" encoding="utf-8"?>
<sst xmlns="http://schemas.openxmlformats.org/spreadsheetml/2006/main" count="128" uniqueCount="77">
  <si>
    <t>Los Angeles County Department of Public Health, Substance Abuse Prevention and Control Bureau</t>
  </si>
  <si>
    <t>AEFH - Assessing and Enhancing Financial Health, FY 2024/2025 Progress Tracker</t>
  </si>
  <si>
    <t>Balanced Scorecard and Impact Logic Model Components</t>
  </si>
  <si>
    <t>Instructions</t>
  </si>
  <si>
    <t xml:space="preserve">AEFH - Assessing and Enhancing Financial Health, FY 2024/2025 Progress Tracker </t>
  </si>
  <si>
    <t>Balanced Scorecard Visual Results</t>
  </si>
  <si>
    <t>Organization Information</t>
  </si>
  <si>
    <t>Provider Representative Name</t>
  </si>
  <si>
    <t>Organization Name</t>
  </si>
  <si>
    <t>FY24-25 Tier Level</t>
  </si>
  <si>
    <t>CIBHS Coach Name</t>
  </si>
  <si>
    <t>SAPC Approval</t>
  </si>
  <si>
    <t>Impact Logic Model (ILM) Components</t>
  </si>
  <si>
    <t>Inputs:</t>
  </si>
  <si>
    <t>Activities:</t>
  </si>
  <si>
    <t>Outputs:</t>
  </si>
  <si>
    <t>Outcomes:</t>
  </si>
  <si>
    <t>Impact:</t>
  </si>
  <si>
    <t>Perspective</t>
  </si>
  <si>
    <t>Strategic Objective</t>
  </si>
  <si>
    <t>KPI</t>
  </si>
  <si>
    <t>Target</t>
  </si>
  <si>
    <t>Actual Baseline:
FY23-24
(Q2)</t>
  </si>
  <si>
    <t>Oct-2024
Progress Monitoring</t>
  </si>
  <si>
    <t>Nov-2024
Progress Monitoring</t>
  </si>
  <si>
    <t>Dec-2024
Progress Monitoring</t>
  </si>
  <si>
    <t>Result:
FY24-25
(Q2)</t>
  </si>
  <si>
    <t>Result:
FY24-25
(Q2 % Change)</t>
  </si>
  <si>
    <t>Actual Baseline:
FY23-24
(Q3)</t>
  </si>
  <si>
    <t>Jan-2025
Progress
Monitoring</t>
  </si>
  <si>
    <t>Feb-2025
Progress Monitoring</t>
  </si>
  <si>
    <t>Mar-2025
Progress Monitoring</t>
  </si>
  <si>
    <t>Result:
FY24-25
(Q3)</t>
  </si>
  <si>
    <t>Result:
FY24-25
(Q3 % Change)</t>
  </si>
  <si>
    <t>Actual Baseline:
FY23-24
(Q2 + Q3)</t>
  </si>
  <si>
    <t>Result:
FY24-25
(Q2 + Q3)</t>
  </si>
  <si>
    <t>Result:
FY23-24 to FY24-25
(Q2 &amp; Q3)
% Change or Of Revenue</t>
  </si>
  <si>
    <t>Result: 
By 03/31/2025</t>
  </si>
  <si>
    <t>Target Status</t>
  </si>
  <si>
    <t>Financial</t>
  </si>
  <si>
    <t>%</t>
  </si>
  <si>
    <t>$</t>
  </si>
  <si>
    <t>DMC Revenue</t>
  </si>
  <si>
    <t>% Increase in DMC Revenue</t>
  </si>
  <si>
    <t>Investment Fund</t>
  </si>
  <si>
    <t>% Increase allocated to investment fund</t>
  </si>
  <si>
    <t>Operating Costs</t>
  </si>
  <si>
    <t>Operating costs as a % of revenue</t>
  </si>
  <si>
    <t>Patient</t>
  </si>
  <si>
    <t>Patient Retention</t>
  </si>
  <si>
    <t>% No-Show Rate</t>
  </si>
  <si>
    <t>Clincial &amp; Operational Efficiency</t>
  </si>
  <si>
    <t>Billing Efficiency</t>
  </si>
  <si>
    <t>% of claim approvals in the first billing cycle (level 1 adjudication)</t>
  </si>
  <si>
    <t>Workforce</t>
  </si>
  <si>
    <t>Staff Retention</t>
  </si>
  <si>
    <t>% Increase in staff retention</t>
  </si>
  <si>
    <t>Q2</t>
  </si>
  <si>
    <t>Q3</t>
  </si>
  <si>
    <t>Q2 + Q3</t>
  </si>
  <si>
    <t>Narrative Components</t>
  </si>
  <si>
    <t>Progress Monitoring and Adjustments</t>
  </si>
  <si>
    <t>Actual Baseline 
(tools you plan to use)</t>
  </si>
  <si>
    <t>Quarter 2 FY24-25 
(tools used)</t>
  </si>
  <si>
    <t>Quarter 3 FY24-25
(tools used)</t>
  </si>
  <si>
    <t>Quarter 2 + 3
(include summary for full reporting period)</t>
  </si>
  <si>
    <r>
      <t xml:space="preserve">Provide an overview of the tools and methods used to monitor progress against your CB&amp;I strategic objectives and key performance indicators (KPIs) in financial, patient, clinical and operational efficiency, and workforce categories. Examples include, but are not limited to: </t>
    </r>
    <r>
      <rPr>
        <i/>
        <sz val="11"/>
        <color theme="1"/>
        <rFont val="Arial"/>
        <family val="2"/>
      </rPr>
      <t>Financial statements, budgeting software/tools, financial dashboards, variance analysis reports, satisfaction surveys, patient engagement platforms/analytics, electronic health record systems, employee satisfaction surveys, sustainability plans, training and development platforms, monthly KPI review meetings.</t>
    </r>
  </si>
  <si>
    <t>(enter text here)</t>
  </si>
  <si>
    <t>Outcomes, Reflections, and Next Steps</t>
  </si>
  <si>
    <t>Baseline - What are you hoping to achieve with the Balanced Scorecard?</t>
  </si>
  <si>
    <t>Assess the outcomes achieved relative to the targets initially set, focusing on successes and areas for improvement. Reflect on lessons learned and any course corrections made during the monitoring period.</t>
  </si>
  <si>
    <t xml:space="preserve">AEFH - Assessing and Enhancing Financial Health </t>
  </si>
  <si>
    <t>FY 2024/2025 Progress Tracker: Balanced Scorecard and Impact Logic Model Components</t>
  </si>
  <si>
    <t>Quarter 2 FY24-25</t>
  </si>
  <si>
    <t>Quarter 3 FY24-25</t>
  </si>
  <si>
    <t>Quarter 2 + 3 FY24-25</t>
  </si>
  <si>
    <t>Tier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</si>
</sst>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_(&quot;$&quot;* #,##0_);_(&quot;$&quot;* \(#,##0\);_(&quot;$&quot;* &quot;-&quot;??_);_(@_)"/>
    <numFmt numFmtId="165" formatCode="&quot;$&quot;#,##0"/>
    <numFmt numFmtId="166" formatCode="0.0%"/>
  </numFmts>
  <fonts count="19" x14ac:knownFonts="1">
    <font>
      <sz val="11"/>
      <color theme="1"/>
      <name val="Aptos Narrow"/>
      <family val="2"/>
      <scheme val="minor"/>
    </font>
    <font>
      <b/>
      <sz val="11"/>
      <color theme="1"/>
      <name val="Arial"/>
      <family val="2"/>
    </font>
    <font>
      <sz val="11"/>
      <color theme="1"/>
      <name val="Arial"/>
      <family val="2"/>
    </font>
    <font>
      <b/>
      <sz val="12"/>
      <color theme="1"/>
      <name val="Arial"/>
      <family val="2"/>
    </font>
    <font>
      <sz val="11"/>
      <color theme="1"/>
      <name val="Aptos Narrow"/>
      <family val="2"/>
      <scheme val="minor"/>
    </font>
    <font>
      <b/>
      <sz val="11"/>
      <color theme="1"/>
      <name val="Aptos Narrow"/>
      <family val="2"/>
      <scheme val="minor"/>
    </font>
    <font>
      <b/>
      <sz val="11"/>
      <name val="Arial"/>
      <family val="2"/>
    </font>
    <font>
      <sz val="10"/>
      <color theme="1"/>
      <name val="Arial"/>
      <family val="2"/>
    </font>
    <font>
      <b/>
      <sz val="20"/>
      <color rgb="FF002060"/>
      <name val="Arial"/>
      <family val="2"/>
    </font>
    <font>
      <sz val="9"/>
      <color indexed="81"/>
      <name val="Tahoma"/>
      <family val="2"/>
    </font>
    <font>
      <b/>
      <sz val="14"/>
      <color theme="1"/>
      <name val="Arial"/>
      <family val="2"/>
    </font>
    <font>
      <sz val="12"/>
      <color theme="1"/>
      <name val="Arial"/>
      <family val="2"/>
    </font>
    <font>
      <i/>
      <sz val="11"/>
      <color theme="1"/>
      <name val="Arial"/>
      <family val="2"/>
    </font>
    <font>
      <sz val="14"/>
      <color theme="1"/>
      <name val="Aptos Narrow"/>
      <family val="2"/>
      <scheme val="minor"/>
    </font>
    <font>
      <b/>
      <sz val="14"/>
      <color theme="1"/>
      <name val="Aptos Narrow"/>
      <family val="2"/>
      <scheme val="minor"/>
    </font>
    <font>
      <sz val="11"/>
      <color theme="0"/>
      <name val="Aptos Narrow"/>
      <family val="2"/>
      <scheme val="minor"/>
    </font>
    <font>
      <b/>
      <sz val="11"/>
      <color theme="0"/>
      <name val="Arial"/>
      <family val="2"/>
    </font>
    <font>
      <sz val="11"/>
      <color theme="0"/>
      <name val="Arial"/>
      <family val="2"/>
    </font>
    <font>
      <b/>
      <sz val="13.5"/>
      <color rgb="FF002060"/>
      <name val="Arial"/>
      <family val="2"/>
    </font>
  </fonts>
  <fills count="14">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theme="5" tint="0.79998168889431442"/>
        <bgColor indexed="64"/>
      </patternFill>
    </fill>
    <fill>
      <patternFill patternType="solid">
        <fgColor rgb="FFFFFFB9"/>
        <bgColor indexed="64"/>
      </patternFill>
    </fill>
    <fill>
      <patternFill patternType="solid">
        <fgColor theme="3" tint="0.89999084444715716"/>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1"/>
        <bgColor indexed="64"/>
      </patternFill>
    </fill>
    <fill>
      <patternFill patternType="solid">
        <fgColor theme="0"/>
        <bgColor indexed="64"/>
      </patternFill>
    </fill>
    <fill>
      <patternFill patternType="solid">
        <fgColor rgb="FFDAF2D0"/>
        <bgColor indexed="64"/>
      </patternFill>
    </fill>
    <fill>
      <patternFill patternType="solid">
        <fgColor rgb="FFCAEDFB"/>
        <bgColor indexed="64"/>
      </patternFill>
    </fill>
    <fill>
      <patternFill patternType="solid">
        <fgColor rgb="FFFBE2D5"/>
        <bgColor indexed="64"/>
      </patternFill>
    </fill>
  </fills>
  <borders count="3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thin">
        <color auto="1"/>
      </right>
      <top style="thin">
        <color auto="1"/>
      </top>
      <bottom style="medium">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medium">
        <color auto="1"/>
      </right>
      <top style="medium">
        <color auto="1"/>
      </top>
      <bottom style="medium">
        <color auto="1"/>
      </bottom>
      <diagonal/>
    </border>
    <border>
      <left style="medium">
        <color rgb="FFFF0000"/>
      </left>
      <right style="medium">
        <color rgb="FFFF0000"/>
      </right>
      <top style="medium">
        <color rgb="FFFF0000"/>
      </top>
      <bottom style="medium">
        <color rgb="FFFF0000"/>
      </bottom>
      <diagonal/>
    </border>
    <border>
      <left/>
      <right style="thin">
        <color auto="1"/>
      </right>
      <top style="thin">
        <color auto="1"/>
      </top>
      <bottom style="thin">
        <color auto="1"/>
      </bottom>
      <diagonal/>
    </border>
    <border>
      <left/>
      <right/>
      <top style="thin">
        <color auto="1"/>
      </top>
      <bottom/>
      <diagonal/>
    </border>
    <border>
      <left/>
      <right/>
      <top/>
      <bottom style="thin">
        <color auto="1"/>
      </bottom>
      <diagonal/>
    </border>
    <border>
      <left/>
      <right style="medium">
        <color auto="1"/>
      </right>
      <top/>
      <bottom style="thin">
        <color auto="1"/>
      </bottom>
      <diagonal/>
    </border>
    <border>
      <left/>
      <right style="thin">
        <color auto="1"/>
      </right>
      <top style="thin">
        <color auto="1"/>
      </top>
      <bottom/>
      <diagonal/>
    </border>
    <border>
      <left/>
      <right style="medium">
        <color auto="1"/>
      </right>
      <top style="thin">
        <color auto="1"/>
      </top>
      <bottom/>
      <diagonal/>
    </border>
    <border>
      <left/>
      <right/>
      <top/>
      <bottom style="medium">
        <color auto="1"/>
      </bottom>
      <diagonal/>
    </border>
    <border>
      <left/>
      <right style="medium">
        <color auto="1"/>
      </right>
      <top/>
      <bottom style="medium">
        <color auto="1"/>
      </bottom>
      <diagonal/>
    </border>
    <border>
      <left style="thick">
        <color auto="1"/>
      </left>
      <right style="thick">
        <color auto="1"/>
      </right>
      <top style="thick">
        <color auto="1"/>
      </top>
      <bottom style="thick">
        <color auto="1"/>
      </bottom>
      <diagonal/>
    </border>
    <border>
      <left style="thick">
        <color auto="1"/>
      </left>
      <right style="medium">
        <color rgb="FFFF0000"/>
      </right>
      <top style="thick">
        <color auto="1"/>
      </top>
      <bottom style="thick">
        <color auto="1"/>
      </bottom>
      <diagonal/>
    </border>
    <border>
      <left/>
      <right style="medium">
        <color rgb="FFFF0000"/>
      </right>
      <top/>
      <bottom/>
      <diagonal/>
    </border>
    <border>
      <left style="medium">
        <color rgb="FFFF0000"/>
      </left>
      <right/>
      <top style="medium">
        <color rgb="FFFF0000"/>
      </top>
      <bottom style="medium">
        <color rgb="FFFF0000"/>
      </bottom>
      <diagonal/>
    </border>
    <border>
      <left style="thin">
        <color auto="1"/>
      </left>
      <right/>
      <top style="medium">
        <color auto="1"/>
      </top>
      <bottom style="medium">
        <color auto="1"/>
      </bottom>
      <diagonal/>
    </border>
    <border>
      <left/>
      <right/>
      <top style="medium">
        <color rgb="FFFF0000"/>
      </top>
      <bottom style="medium">
        <color rgb="FFFF0000"/>
      </bottom>
      <diagonal/>
    </border>
    <border>
      <left/>
      <right style="medium">
        <color auto="1"/>
      </right>
      <top style="medium">
        <color auto="1"/>
      </top>
      <bottom/>
      <diagonal/>
    </border>
    <border>
      <left/>
      <right style="medium">
        <color auto="1"/>
      </right>
      <top/>
      <bottom/>
      <diagonal/>
    </border>
    <border>
      <left style="thin">
        <color theme="0" tint="-4.9989318521683403E-2"/>
      </left>
      <right style="thin">
        <color theme="0" tint="-4.9989318521683403E-2"/>
      </right>
      <top style="thin">
        <color theme="0" tint="-4.9989318521683403E-2"/>
      </top>
      <bottom/>
      <diagonal/>
    </border>
    <border>
      <left style="medium">
        <color auto="1"/>
      </left>
      <right/>
      <top/>
      <bottom/>
      <diagonal/>
    </border>
  </borders>
  <cellStyleXfs count="3">
    <xf numFmtId="0" fontId="0" fillId="0" borderId="0"/>
    <xf numFmtId="44" fontId="4" fillId="0" borderId="0" applyFont="0" applyFill="0" applyBorder="0" applyAlignment="0" applyProtection="0"/>
    <xf numFmtId="9" fontId="4" fillId="0" borderId="0" applyFont="0" applyFill="0" applyBorder="0" applyAlignment="0" applyProtection="0"/>
  </cellStyleXfs>
  <cellXfs count="156">
    <xf numFmtId="0" fontId="0" fillId="0" borderId="0" xfId="0"/>
    <xf numFmtId="164" fontId="2" fillId="0" borderId="0" xfId="1" applyNumberFormat="1" applyFont="1" applyFill="1" applyBorder="1"/>
    <xf numFmtId="0" fontId="0" fillId="0" borderId="0" xfId="0" applyAlignment="1">
      <alignment wrapText="1"/>
    </xf>
    <xf numFmtId="165" fontId="10" fillId="0" borderId="20" xfId="1" applyNumberFormat="1" applyFont="1" applyFill="1" applyBorder="1" applyAlignment="1" applyProtection="1">
      <alignment horizontal="center" vertical="center"/>
    </xf>
    <xf numFmtId="166" fontId="10" fillId="0" borderId="24" xfId="2" applyNumberFormat="1" applyFont="1" applyBorder="1" applyAlignment="1" applyProtection="1">
      <alignment horizontal="center" vertical="center" wrapText="1"/>
    </xf>
    <xf numFmtId="166" fontId="10" fillId="0" borderId="20" xfId="2" applyNumberFormat="1" applyFont="1" applyBorder="1" applyAlignment="1" applyProtection="1">
      <alignment horizontal="center" vertical="center" wrapText="1"/>
    </xf>
    <xf numFmtId="166" fontId="10" fillId="0" borderId="2" xfId="2" applyNumberFormat="1" applyFont="1" applyFill="1" applyBorder="1" applyAlignment="1" applyProtection="1">
      <alignment horizontal="center" vertical="center"/>
    </xf>
    <xf numFmtId="166" fontId="10" fillId="0" borderId="1" xfId="2" applyNumberFormat="1" applyFont="1" applyBorder="1" applyAlignment="1" applyProtection="1">
      <alignment horizontal="center" vertical="center" wrapText="1"/>
    </xf>
    <xf numFmtId="166" fontId="10" fillId="0" borderId="1" xfId="2" applyNumberFormat="1" applyFont="1" applyFill="1" applyBorder="1" applyAlignment="1" applyProtection="1">
      <alignment horizontal="center" vertical="center"/>
    </xf>
    <xf numFmtId="165" fontId="10" fillId="0" borderId="1" xfId="2" applyNumberFormat="1" applyFont="1" applyFill="1" applyBorder="1" applyAlignment="1" applyProtection="1">
      <alignment horizontal="center" vertical="center"/>
    </xf>
    <xf numFmtId="165" fontId="10" fillId="0" borderId="2" xfId="2" applyNumberFormat="1" applyFont="1" applyFill="1" applyBorder="1" applyAlignment="1" applyProtection="1">
      <alignment horizontal="center" vertical="center"/>
    </xf>
    <xf numFmtId="166" fontId="10" fillId="0" borderId="29" xfId="2" applyNumberFormat="1" applyFont="1" applyFill="1" applyBorder="1" applyAlignment="1" applyProtection="1">
      <alignment horizontal="center" vertical="center"/>
    </xf>
    <xf numFmtId="165" fontId="10" fillId="0" borderId="2" xfId="1" applyNumberFormat="1" applyFont="1" applyFill="1" applyBorder="1" applyAlignment="1" applyProtection="1">
      <alignment horizontal="center" vertical="center"/>
    </xf>
    <xf numFmtId="166" fontId="10" fillId="0" borderId="2" xfId="2" applyNumberFormat="1" applyFont="1" applyBorder="1" applyAlignment="1" applyProtection="1">
      <alignment horizontal="center" vertical="center" wrapText="1"/>
    </xf>
    <xf numFmtId="166" fontId="10" fillId="0" borderId="28" xfId="2" applyNumberFormat="1" applyFont="1" applyBorder="1" applyAlignment="1" applyProtection="1">
      <alignment horizontal="center" vertical="center" wrapText="1"/>
    </xf>
    <xf numFmtId="166" fontId="10" fillId="0" borderId="3" xfId="2" applyNumberFormat="1" applyFont="1" applyFill="1" applyBorder="1" applyAlignment="1" applyProtection="1">
      <alignment horizontal="center" vertical="center" wrapText="1"/>
    </xf>
    <xf numFmtId="0" fontId="1" fillId="0" borderId="0" xfId="0" applyFont="1"/>
    <xf numFmtId="164" fontId="2" fillId="10" borderId="0" xfId="1" applyNumberFormat="1" applyFont="1" applyFill="1" applyBorder="1"/>
    <xf numFmtId="0" fontId="0" fillId="10" borderId="0" xfId="0" applyFill="1" applyAlignment="1">
      <alignment wrapText="1"/>
    </xf>
    <xf numFmtId="0" fontId="1" fillId="10" borderId="0" xfId="0" applyFont="1" applyFill="1" applyAlignment="1">
      <alignment horizontal="center" vertical="center"/>
    </xf>
    <xf numFmtId="0" fontId="1" fillId="10" borderId="0" xfId="0" applyFont="1" applyFill="1" applyAlignment="1">
      <alignment horizontal="center" vertical="center" wrapText="1"/>
    </xf>
    <xf numFmtId="0" fontId="1" fillId="10" borderId="0" xfId="0" applyFont="1" applyFill="1" applyAlignment="1">
      <alignment horizontal="center" wrapText="1"/>
    </xf>
    <xf numFmtId="0" fontId="5" fillId="10" borderId="0" xfId="0" applyFont="1" applyFill="1" applyAlignment="1">
      <alignment horizontal="right"/>
    </xf>
    <xf numFmtId="0" fontId="1" fillId="10" borderId="0" xfId="0" applyFont="1" applyFill="1"/>
    <xf numFmtId="0" fontId="0" fillId="10" borderId="0" xfId="0" applyFill="1"/>
    <xf numFmtId="9" fontId="2" fillId="10" borderId="0" xfId="0" applyNumberFormat="1" applyFont="1" applyFill="1" applyAlignment="1">
      <alignment horizontal="center" vertical="center"/>
    </xf>
    <xf numFmtId="0" fontId="13" fillId="0" borderId="0" xfId="0" applyFont="1"/>
    <xf numFmtId="0" fontId="14" fillId="0" borderId="0" xfId="0" applyFont="1"/>
    <xf numFmtId="9" fontId="0" fillId="0" borderId="0" xfId="0" applyNumberFormat="1"/>
    <xf numFmtId="0" fontId="18" fillId="10" borderId="0" xfId="0" applyFont="1" applyFill="1"/>
    <xf numFmtId="9" fontId="10" fillId="2" borderId="19" xfId="0" applyNumberFormat="1" applyFont="1" applyFill="1" applyBorder="1" applyAlignment="1" applyProtection="1">
      <alignment horizontal="center" vertical="center" wrapText="1"/>
    </xf>
    <xf numFmtId="9" fontId="2" fillId="9" borderId="30" xfId="0" applyNumberFormat="1" applyFont="1" applyFill="1" applyBorder="1" applyAlignment="1" applyProtection="1">
      <alignment horizontal="center" vertical="center" wrapText="1"/>
    </xf>
    <xf numFmtId="165" fontId="10" fillId="2" borderId="19" xfId="0" applyNumberFormat="1" applyFont="1" applyFill="1" applyBorder="1" applyAlignment="1" applyProtection="1">
      <alignment horizontal="center" vertical="center"/>
    </xf>
    <xf numFmtId="165" fontId="2" fillId="2" borderId="19" xfId="1" applyNumberFormat="1" applyFont="1" applyFill="1" applyBorder="1" applyAlignment="1" applyProtection="1">
      <alignment horizontal="center" vertical="center"/>
    </xf>
    <xf numFmtId="0" fontId="18" fillId="10" borderId="0" xfId="0" applyFont="1" applyFill="1" applyProtection="1"/>
    <xf numFmtId="0" fontId="0" fillId="0" borderId="0" xfId="0" applyProtection="1"/>
    <xf numFmtId="0" fontId="1" fillId="2" borderId="18" xfId="0" applyFont="1" applyFill="1" applyBorder="1" applyAlignment="1" applyProtection="1">
      <alignment horizontal="left"/>
    </xf>
    <xf numFmtId="0" fontId="7" fillId="0" borderId="0" xfId="0" applyFont="1" applyProtection="1"/>
    <xf numFmtId="0" fontId="1" fillId="0" borderId="0" xfId="0" applyFont="1" applyAlignment="1" applyProtection="1">
      <alignment horizontal="center"/>
    </xf>
    <xf numFmtId="0" fontId="2" fillId="0" borderId="0" xfId="0" applyFont="1" applyProtection="1"/>
    <xf numFmtId="0" fontId="0" fillId="0" borderId="0" xfId="0" applyAlignment="1" applyProtection="1">
      <alignment wrapText="1"/>
    </xf>
    <xf numFmtId="0" fontId="1" fillId="2" borderId="15" xfId="0" applyFont="1" applyFill="1" applyBorder="1" applyAlignment="1" applyProtection="1">
      <alignment horizontal="center"/>
    </xf>
    <xf numFmtId="0" fontId="2" fillId="0" borderId="0" xfId="0" applyFont="1" applyAlignment="1" applyProtection="1">
      <alignment horizontal="center" wrapText="1"/>
    </xf>
    <xf numFmtId="0" fontId="1" fillId="2" borderId="8" xfId="0" applyFont="1" applyFill="1" applyBorder="1" applyAlignment="1" applyProtection="1">
      <alignment horizontal="center"/>
    </xf>
    <xf numFmtId="0" fontId="1" fillId="2" borderId="12" xfId="0" applyFont="1" applyFill="1" applyBorder="1" applyAlignment="1" applyProtection="1">
      <alignment horizontal="center"/>
    </xf>
    <xf numFmtId="0" fontId="3" fillId="3" borderId="18" xfId="0" applyFont="1" applyFill="1" applyBorder="1" applyAlignment="1" applyProtection="1">
      <alignment horizontal="center" vertical="center"/>
    </xf>
    <xf numFmtId="0" fontId="3" fillId="3" borderId="18" xfId="0" applyFont="1" applyFill="1" applyBorder="1" applyAlignment="1" applyProtection="1">
      <alignment horizontal="center" vertical="center" wrapText="1"/>
    </xf>
    <xf numFmtId="0" fontId="3" fillId="6" borderId="18" xfId="0" applyFont="1" applyFill="1" applyBorder="1" applyAlignment="1" applyProtection="1">
      <alignment horizontal="center" vertical="center"/>
    </xf>
    <xf numFmtId="0" fontId="3" fillId="9" borderId="18" xfId="0" applyFont="1" applyFill="1" applyBorder="1" applyAlignment="1" applyProtection="1">
      <alignment horizontal="center" vertical="center"/>
    </xf>
    <xf numFmtId="0" fontId="3" fillId="6" borderId="18" xfId="0" applyFont="1" applyFill="1" applyBorder="1" applyAlignment="1" applyProtection="1">
      <alignment horizontal="center" vertical="center" wrapText="1"/>
    </xf>
    <xf numFmtId="17" fontId="3" fillId="6" borderId="18" xfId="0" applyNumberFormat="1" applyFont="1" applyFill="1" applyBorder="1" applyAlignment="1" applyProtection="1">
      <alignment horizontal="center" vertical="center" wrapText="1"/>
    </xf>
    <xf numFmtId="17" fontId="3" fillId="3" borderId="18" xfId="0" applyNumberFormat="1" applyFont="1" applyFill="1" applyBorder="1" applyAlignment="1" applyProtection="1">
      <alignment horizontal="center" vertical="center" wrapText="1"/>
    </xf>
    <xf numFmtId="17" fontId="3" fillId="9" borderId="18" xfId="0" applyNumberFormat="1" applyFont="1" applyFill="1" applyBorder="1" applyAlignment="1" applyProtection="1">
      <alignment horizontal="center" vertical="center" wrapText="1"/>
    </xf>
    <xf numFmtId="0" fontId="3" fillId="6" borderId="32" xfId="0" applyFont="1" applyFill="1" applyBorder="1" applyAlignment="1" applyProtection="1">
      <alignment horizontal="center" vertical="center" wrapText="1"/>
    </xf>
    <xf numFmtId="0" fontId="3" fillId="5" borderId="8" xfId="0" applyFont="1" applyFill="1" applyBorder="1" applyAlignment="1" applyProtection="1">
      <alignment horizontal="left"/>
    </xf>
    <xf numFmtId="0" fontId="2" fillId="5" borderId="2" xfId="0" applyFont="1" applyFill="1" applyBorder="1" applyProtection="1"/>
    <xf numFmtId="0" fontId="2" fillId="5" borderId="3" xfId="0" applyFont="1" applyFill="1" applyBorder="1" applyProtection="1"/>
    <xf numFmtId="0" fontId="1" fillId="5" borderId="21" xfId="0" applyFont="1" applyFill="1" applyBorder="1" applyAlignment="1" applyProtection="1">
      <alignment horizontal="center" vertical="center"/>
    </xf>
    <xf numFmtId="0" fontId="1" fillId="9" borderId="21" xfId="0" applyFont="1" applyFill="1" applyBorder="1" applyAlignment="1" applyProtection="1">
      <alignment horizontal="center" vertical="center"/>
    </xf>
    <xf numFmtId="0" fontId="1" fillId="5" borderId="3" xfId="0" applyFont="1" applyFill="1" applyBorder="1" applyAlignment="1" applyProtection="1">
      <alignment horizontal="center" vertical="center"/>
    </xf>
    <xf numFmtId="0" fontId="1" fillId="9" borderId="3" xfId="0" applyFont="1" applyFill="1" applyBorder="1" applyAlignment="1" applyProtection="1">
      <alignment horizontal="center" vertical="center"/>
    </xf>
    <xf numFmtId="0" fontId="5" fillId="5" borderId="0" xfId="0" applyFont="1" applyFill="1" applyAlignment="1" applyProtection="1">
      <alignment horizontal="center"/>
    </xf>
    <xf numFmtId="0" fontId="0" fillId="5" borderId="34" xfId="0" applyFill="1" applyBorder="1" applyProtection="1"/>
    <xf numFmtId="0" fontId="1" fillId="5" borderId="8" xfId="0" applyFont="1" applyFill="1" applyBorder="1" applyAlignment="1" applyProtection="1">
      <alignment horizontal="center" vertical="center"/>
    </xf>
    <xf numFmtId="0" fontId="1" fillId="0" borderId="1" xfId="0" applyFont="1" applyBorder="1" applyAlignment="1" applyProtection="1">
      <alignment horizontal="left" vertical="center"/>
    </xf>
    <xf numFmtId="0" fontId="1" fillId="0" borderId="2" xfId="0" applyFont="1" applyBorder="1" applyAlignment="1" applyProtection="1">
      <alignment horizontal="left" vertical="center" wrapText="1"/>
    </xf>
    <xf numFmtId="9" fontId="1" fillId="9" borderId="0" xfId="2" applyFont="1" applyFill="1" applyBorder="1" applyAlignment="1" applyProtection="1">
      <alignment horizontal="center" vertical="center"/>
    </xf>
    <xf numFmtId="165" fontId="10" fillId="2" borderId="19" xfId="1" applyNumberFormat="1" applyFont="1" applyFill="1" applyBorder="1" applyAlignment="1" applyProtection="1">
      <alignment horizontal="center" vertical="center"/>
    </xf>
    <xf numFmtId="9" fontId="1" fillId="9" borderId="1" xfId="2" applyFont="1" applyFill="1" applyBorder="1" applyAlignment="1" applyProtection="1">
      <alignment horizontal="center" vertical="center"/>
    </xf>
    <xf numFmtId="0" fontId="2" fillId="0" borderId="31" xfId="0" applyFont="1" applyBorder="1" applyAlignment="1" applyProtection="1">
      <alignment horizontal="left" vertical="center" wrapText="1"/>
    </xf>
    <xf numFmtId="0" fontId="11" fillId="0" borderId="28" xfId="0" applyFont="1" applyBorder="1" applyAlignment="1" applyProtection="1">
      <alignment horizontal="center" vertical="center" wrapText="1"/>
    </xf>
    <xf numFmtId="0" fontId="2" fillId="0" borderId="33" xfId="0" applyFont="1" applyBorder="1" applyAlignment="1" applyProtection="1">
      <alignment horizontal="left" vertical="center" wrapText="1"/>
    </xf>
    <xf numFmtId="166" fontId="10" fillId="0" borderId="2" xfId="0" applyNumberFormat="1" applyFont="1" applyBorder="1" applyAlignment="1" applyProtection="1">
      <alignment horizontal="center" vertical="center"/>
    </xf>
    <xf numFmtId="9" fontId="1" fillId="9" borderId="0" xfId="0" applyNumberFormat="1" applyFont="1" applyFill="1" applyAlignment="1" applyProtection="1">
      <alignment horizontal="center" vertical="center"/>
    </xf>
    <xf numFmtId="0" fontId="0" fillId="2" borderId="35" xfId="0" applyFill="1" applyBorder="1" applyProtection="1"/>
    <xf numFmtId="0" fontId="3" fillId="7" borderId="8" xfId="0" applyFont="1" applyFill="1" applyBorder="1" applyAlignment="1" applyProtection="1">
      <alignment horizontal="left"/>
    </xf>
    <xf numFmtId="0" fontId="2" fillId="7" borderId="2" xfId="0" applyFont="1" applyFill="1" applyBorder="1" applyProtection="1"/>
    <xf numFmtId="0" fontId="2" fillId="7" borderId="3" xfId="0" applyFont="1" applyFill="1" applyBorder="1" applyProtection="1"/>
    <xf numFmtId="0" fontId="1" fillId="7" borderId="21" xfId="0" applyFont="1" applyFill="1" applyBorder="1" applyAlignment="1" applyProtection="1">
      <alignment horizontal="center"/>
    </xf>
    <xf numFmtId="0" fontId="1" fillId="9" borderId="21" xfId="0" applyFont="1" applyFill="1" applyBorder="1" applyAlignment="1" applyProtection="1">
      <alignment horizontal="center"/>
    </xf>
    <xf numFmtId="0" fontId="1" fillId="7" borderId="3" xfId="0" applyFont="1" applyFill="1" applyBorder="1" applyAlignment="1" applyProtection="1">
      <alignment horizontal="center"/>
    </xf>
    <xf numFmtId="0" fontId="1" fillId="9" borderId="3" xfId="0" applyFont="1" applyFill="1" applyBorder="1" applyAlignment="1" applyProtection="1">
      <alignment horizontal="center"/>
    </xf>
    <xf numFmtId="0" fontId="0" fillId="11" borderId="24" xfId="0" applyFill="1" applyBorder="1" applyProtection="1"/>
    <xf numFmtId="0" fontId="1" fillId="7" borderId="8" xfId="0" applyFont="1" applyFill="1" applyBorder="1" applyAlignment="1" applyProtection="1">
      <alignment horizontal="center" vertical="center"/>
    </xf>
    <xf numFmtId="0" fontId="1" fillId="0" borderId="1" xfId="0" applyFont="1" applyBorder="1" applyAlignment="1" applyProtection="1">
      <alignment horizontal="left" vertical="center" wrapText="1"/>
    </xf>
    <xf numFmtId="0" fontId="1" fillId="0" borderId="2" xfId="0" applyFont="1" applyBorder="1" applyAlignment="1" applyProtection="1">
      <alignment vertical="center" wrapText="1"/>
    </xf>
    <xf numFmtId="9" fontId="10" fillId="2" borderId="19" xfId="2" applyFont="1" applyFill="1" applyBorder="1" applyAlignment="1" applyProtection="1">
      <alignment horizontal="center" vertical="center" wrapText="1"/>
    </xf>
    <xf numFmtId="9" fontId="2" fillId="2" borderId="19" xfId="0" applyNumberFormat="1" applyFont="1" applyFill="1" applyBorder="1" applyAlignment="1" applyProtection="1">
      <alignment horizontal="center" vertical="center" wrapText="1"/>
    </xf>
    <xf numFmtId="9" fontId="2" fillId="2" borderId="19" xfId="2" applyFont="1" applyFill="1" applyBorder="1" applyAlignment="1" applyProtection="1">
      <alignment horizontal="center" vertical="center" wrapText="1"/>
    </xf>
    <xf numFmtId="166" fontId="10" fillId="0" borderId="2" xfId="0" applyNumberFormat="1" applyFont="1" applyBorder="1" applyAlignment="1" applyProtection="1">
      <alignment horizontal="center" vertical="center" wrapText="1"/>
    </xf>
    <xf numFmtId="9" fontId="1" fillId="9" borderId="0" xfId="0" applyNumberFormat="1" applyFont="1" applyFill="1" applyAlignment="1" applyProtection="1">
      <alignment horizontal="center" vertical="center" wrapText="1"/>
    </xf>
    <xf numFmtId="9" fontId="1" fillId="9" borderId="1" xfId="2" applyFont="1" applyFill="1" applyBorder="1" applyAlignment="1" applyProtection="1">
      <alignment horizontal="center" vertical="center" wrapText="1"/>
    </xf>
    <xf numFmtId="0" fontId="2" fillId="0" borderId="31" xfId="0" applyFont="1" applyBorder="1" applyAlignment="1" applyProtection="1">
      <alignment vertical="center" wrapText="1"/>
    </xf>
    <xf numFmtId="0" fontId="0" fillId="2" borderId="23" xfId="0" applyFill="1" applyBorder="1" applyProtection="1"/>
    <xf numFmtId="0" fontId="3" fillId="8" borderId="8" xfId="0" applyFont="1" applyFill="1" applyBorder="1" applyAlignment="1" applyProtection="1">
      <alignment horizontal="left"/>
    </xf>
    <xf numFmtId="0" fontId="2" fillId="8" borderId="2" xfId="0" applyFont="1" applyFill="1" applyBorder="1" applyProtection="1"/>
    <xf numFmtId="0" fontId="2" fillId="8" borderId="3" xfId="0" applyFont="1" applyFill="1" applyBorder="1" applyProtection="1"/>
    <xf numFmtId="0" fontId="1" fillId="8" borderId="21" xfId="0" applyFont="1" applyFill="1" applyBorder="1" applyAlignment="1" applyProtection="1">
      <alignment horizontal="center"/>
    </xf>
    <xf numFmtId="0" fontId="2" fillId="9" borderId="3" xfId="0" applyFont="1" applyFill="1" applyBorder="1" applyProtection="1"/>
    <xf numFmtId="0" fontId="2" fillId="8" borderId="21" xfId="0" applyFont="1" applyFill="1" applyBorder="1" applyProtection="1"/>
    <xf numFmtId="0" fontId="0" fillId="12" borderId="25" xfId="0" applyFill="1" applyBorder="1" applyProtection="1"/>
    <xf numFmtId="0" fontId="1" fillId="8" borderId="8" xfId="0" applyFont="1" applyFill="1" applyBorder="1" applyAlignment="1" applyProtection="1">
      <alignment horizontal="center" vertical="center"/>
    </xf>
    <xf numFmtId="0" fontId="2" fillId="9" borderId="2" xfId="0" applyFont="1" applyFill="1" applyBorder="1" applyAlignment="1" applyProtection="1">
      <alignment vertical="center" wrapText="1"/>
    </xf>
    <xf numFmtId="0" fontId="3" fillId="4" borderId="8" xfId="0" applyFont="1" applyFill="1" applyBorder="1" applyAlignment="1" applyProtection="1">
      <alignment horizontal="left"/>
    </xf>
    <xf numFmtId="0" fontId="2" fillId="4" borderId="2" xfId="0" applyFont="1" applyFill="1" applyBorder="1" applyProtection="1"/>
    <xf numFmtId="0" fontId="2" fillId="4" borderId="3" xfId="0" applyFont="1" applyFill="1" applyBorder="1" applyProtection="1"/>
    <xf numFmtId="0" fontId="1" fillId="4" borderId="21" xfId="0" applyFont="1" applyFill="1" applyBorder="1" applyAlignment="1" applyProtection="1">
      <alignment horizontal="center"/>
    </xf>
    <xf numFmtId="0" fontId="1" fillId="9" borderId="3" xfId="0" applyFont="1" applyFill="1" applyBorder="1" applyProtection="1"/>
    <xf numFmtId="0" fontId="2" fillId="4" borderId="21" xfId="0" applyFont="1" applyFill="1" applyBorder="1" applyProtection="1"/>
    <xf numFmtId="0" fontId="0" fillId="13" borderId="25" xfId="0" applyFill="1" applyBorder="1" applyProtection="1"/>
    <xf numFmtId="0" fontId="1" fillId="4" borderId="8" xfId="0" applyFont="1" applyFill="1" applyBorder="1" applyAlignment="1" applyProtection="1">
      <alignment horizontal="center" vertical="center"/>
    </xf>
    <xf numFmtId="0" fontId="6" fillId="0" borderId="1" xfId="0" applyFont="1" applyBorder="1" applyAlignment="1" applyProtection="1">
      <alignment horizontal="left" vertical="center" wrapText="1"/>
    </xf>
    <xf numFmtId="166" fontId="10" fillId="0" borderId="1" xfId="0" applyNumberFormat="1" applyFont="1" applyBorder="1" applyAlignment="1" applyProtection="1">
      <alignment horizontal="center" vertical="center" wrapText="1"/>
    </xf>
    <xf numFmtId="9" fontId="1" fillId="9" borderId="1" xfId="0" applyNumberFormat="1" applyFont="1" applyFill="1" applyBorder="1" applyAlignment="1" applyProtection="1">
      <alignment horizontal="center" vertical="center" wrapText="1"/>
    </xf>
    <xf numFmtId="166" fontId="10" fillId="0" borderId="29" xfId="0" applyNumberFormat="1" applyFont="1" applyBorder="1" applyAlignment="1" applyProtection="1">
      <alignment horizontal="center" vertical="center" wrapText="1"/>
    </xf>
    <xf numFmtId="0" fontId="0" fillId="2" borderId="27" xfId="0" applyFill="1" applyBorder="1" applyProtection="1"/>
    <xf numFmtId="0" fontId="2" fillId="0" borderId="0" xfId="0" applyFont="1" applyAlignment="1" applyProtection="1">
      <alignment horizontal="center"/>
    </xf>
    <xf numFmtId="0" fontId="15" fillId="0" borderId="0" xfId="0" applyFont="1" applyProtection="1"/>
    <xf numFmtId="0" fontId="16" fillId="0" borderId="0" xfId="0" applyFont="1" applyAlignment="1" applyProtection="1">
      <alignment horizontal="center"/>
    </xf>
    <xf numFmtId="0" fontId="17" fillId="0" borderId="0" xfId="0" applyFont="1" applyAlignment="1" applyProtection="1">
      <alignment horizontal="center"/>
    </xf>
    <xf numFmtId="0" fontId="0" fillId="0" borderId="0" xfId="0" applyAlignment="1" applyProtection="1">
      <alignment horizontal="center"/>
    </xf>
    <xf numFmtId="0" fontId="17" fillId="0" borderId="0" xfId="0" applyFont="1" applyProtection="1"/>
    <xf numFmtId="0" fontId="15" fillId="0" borderId="0" xfId="0" applyFont="1" applyAlignment="1" applyProtection="1">
      <alignment horizontal="center"/>
    </xf>
    <xf numFmtId="9" fontId="15" fillId="0" borderId="0" xfId="0" applyNumberFormat="1" applyFont="1" applyAlignment="1" applyProtection="1">
      <alignment horizontal="right"/>
    </xf>
    <xf numFmtId="9" fontId="15" fillId="0" borderId="0" xfId="0" applyNumberFormat="1" applyFont="1" applyProtection="1"/>
    <xf numFmtId="0" fontId="2" fillId="0" borderId="0" xfId="0" applyFont="1" applyAlignment="1" applyProtection="1">
      <alignment vertical="top"/>
    </xf>
    <xf numFmtId="0" fontId="8" fillId="10" borderId="36" xfId="0" applyFont="1" applyFill="1" applyBorder="1" applyProtection="1"/>
    <xf numFmtId="0" fontId="1" fillId="2" borderId="18" xfId="0" applyFont="1" applyFill="1" applyBorder="1" applyAlignment="1" applyProtection="1">
      <alignment horizontal="center" vertical="center"/>
    </xf>
    <xf numFmtId="0" fontId="1" fillId="2" borderId="18" xfId="0" applyFont="1" applyFill="1" applyBorder="1" applyAlignment="1" applyProtection="1">
      <alignment horizontal="center" vertical="center" wrapText="1"/>
    </xf>
    <xf numFmtId="0" fontId="2" fillId="0" borderId="4" xfId="0" applyFont="1" applyBorder="1" applyAlignment="1" applyProtection="1">
      <alignment horizontal="left" vertical="center" wrapText="1"/>
    </xf>
    <xf numFmtId="0" fontId="2" fillId="0" borderId="18" xfId="0" applyFont="1" applyBorder="1" applyAlignment="1" applyProtection="1">
      <alignment horizontal="center" vertical="center" wrapText="1"/>
    </xf>
    <xf numFmtId="0" fontId="1" fillId="2" borderId="18" xfId="0" applyFont="1" applyFill="1" applyBorder="1" applyAlignment="1" applyProtection="1">
      <alignment horizontal="center"/>
    </xf>
    <xf numFmtId="0" fontId="1" fillId="2" borderId="18" xfId="0" applyFont="1" applyFill="1" applyBorder="1" applyAlignment="1" applyProtection="1">
      <alignment horizontal="center" wrapText="1"/>
    </xf>
    <xf numFmtId="0" fontId="1" fillId="2" borderId="5" xfId="0" applyFont="1" applyFill="1" applyBorder="1" applyAlignment="1" applyProtection="1">
      <alignment horizontal="center" vertical="center"/>
    </xf>
    <xf numFmtId="0" fontId="1" fillId="0" borderId="37" xfId="0" applyFont="1" applyBorder="1" applyAlignment="1" applyProtection="1">
      <alignment horizontal="center"/>
    </xf>
    <xf numFmtId="0" fontId="2" fillId="0" borderId="4" xfId="0" applyFont="1" applyBorder="1" applyAlignment="1" applyProtection="1">
      <alignment vertical="center" wrapText="1"/>
    </xf>
    <xf numFmtId="0" fontId="2" fillId="0" borderId="37" xfId="0" applyFont="1" applyBorder="1" applyAlignment="1" applyProtection="1">
      <alignment horizontal="center" vertical="center" wrapText="1"/>
    </xf>
    <xf numFmtId="0" fontId="1" fillId="0" borderId="0" xfId="0" applyFont="1" applyProtection="1"/>
    <xf numFmtId="0" fontId="2" fillId="0" borderId="0" xfId="0" applyFont="1" applyAlignment="1" applyProtection="1">
      <alignment wrapText="1"/>
    </xf>
    <xf numFmtId="0" fontId="2" fillId="0" borderId="18" xfId="0" applyFont="1" applyBorder="1" applyAlignment="1" applyProtection="1">
      <alignment horizontal="center"/>
    </xf>
    <xf numFmtId="0" fontId="2" fillId="2" borderId="10" xfId="0" applyFont="1" applyFill="1" applyBorder="1" applyAlignment="1" applyProtection="1">
      <alignment horizontal="center"/>
    </xf>
    <xf numFmtId="0" fontId="2" fillId="2" borderId="11" xfId="0" applyFont="1" applyFill="1" applyBorder="1" applyAlignment="1" applyProtection="1">
      <alignment horizontal="center"/>
    </xf>
    <xf numFmtId="0" fontId="2" fillId="2" borderId="26" xfId="0" applyFont="1" applyFill="1" applyBorder="1" applyAlignment="1" applyProtection="1">
      <alignment horizontal="center"/>
    </xf>
    <xf numFmtId="0" fontId="2" fillId="2" borderId="7" xfId="0" applyFont="1" applyFill="1" applyBorder="1" applyAlignment="1" applyProtection="1">
      <alignment horizontal="center"/>
    </xf>
    <xf numFmtId="0" fontId="2" fillId="2" borderId="3" xfId="0" applyFont="1" applyFill="1" applyBorder="1" applyAlignment="1" applyProtection="1">
      <alignment horizontal="center"/>
    </xf>
    <xf numFmtId="0" fontId="2" fillId="2" borderId="22" xfId="0" applyFont="1" applyFill="1" applyBorder="1" applyAlignment="1" applyProtection="1">
      <alignment horizontal="center"/>
    </xf>
    <xf numFmtId="0" fontId="2" fillId="0" borderId="1" xfId="0" applyFont="1" applyBorder="1" applyAlignment="1" applyProtection="1">
      <alignment horizontal="left" wrapText="1"/>
    </xf>
    <xf numFmtId="0" fontId="2" fillId="0" borderId="9" xfId="0" applyFont="1" applyBorder="1" applyAlignment="1" applyProtection="1">
      <alignment horizontal="left" wrapText="1"/>
    </xf>
    <xf numFmtId="0" fontId="2" fillId="0" borderId="14" xfId="0" applyFont="1" applyBorder="1" applyAlignment="1" applyProtection="1">
      <alignment horizontal="left" wrapText="1"/>
    </xf>
    <xf numFmtId="0" fontId="2" fillId="0" borderId="13" xfId="0" applyFont="1" applyBorder="1" applyAlignment="1" applyProtection="1">
      <alignment horizontal="left" wrapText="1"/>
    </xf>
    <xf numFmtId="0" fontId="1" fillId="2" borderId="4" xfId="0" applyFont="1" applyFill="1" applyBorder="1" applyAlignment="1" applyProtection="1">
      <alignment horizontal="center"/>
    </xf>
    <xf numFmtId="0" fontId="1" fillId="2" borderId="5" xfId="0" applyFont="1" applyFill="1" applyBorder="1" applyAlignment="1" applyProtection="1">
      <alignment horizontal="center"/>
    </xf>
    <xf numFmtId="0" fontId="1" fillId="2" borderId="6" xfId="0" applyFont="1" applyFill="1" applyBorder="1" applyAlignment="1" applyProtection="1">
      <alignment horizontal="center"/>
    </xf>
    <xf numFmtId="0" fontId="2" fillId="0" borderId="16" xfId="0" applyFont="1" applyBorder="1" applyAlignment="1" applyProtection="1">
      <alignment horizontal="left" wrapText="1"/>
    </xf>
    <xf numFmtId="0" fontId="2" fillId="0" borderId="17" xfId="0" applyFont="1" applyBorder="1" applyAlignment="1" applyProtection="1">
      <alignment horizontal="left" wrapText="1"/>
    </xf>
    <xf numFmtId="0" fontId="1" fillId="2" borderId="18" xfId="0" applyFont="1" applyFill="1" applyBorder="1" applyAlignment="1" applyProtection="1">
      <alignment horizontal="center"/>
    </xf>
  </cellXfs>
  <cellStyles count="3">
    <cellStyle name="Currency" xfId="1" builtinId="4"/>
    <cellStyle name="Normal" xfId="0" builtinId="0"/>
    <cellStyle name="Percent" xfId="2" builtinId="5"/>
  </cellStyles>
  <dxfs count="0"/>
  <tableStyles count="0" defaultTableStyle="TableStyleMedium2" defaultPivotStyle="PivotStyleLight16"/>
  <colors>
    <mruColors>
      <color rgb="FFFBE2D5"/>
      <color rgb="FFCAEDFB"/>
      <color rgb="FFDAF2D0"/>
      <color rgb="FFFFFFB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harts/_rels/chart4.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5.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05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sz="1050"/>
              <a:t>Patient Performance</a:t>
            </a:r>
          </a:p>
        </c:rich>
      </c:tx>
      <c:overlay val="0"/>
      <c:spPr>
        <a:noFill/>
        <a:ln>
          <a:noFill/>
        </a:ln>
        <a:effectLst/>
      </c:spPr>
    </c:title>
    <c:autoTitleDeleted val="0"/>
    <c:plotArea>
      <c:layout>
        <c:manualLayout>
          <c:layoutTarget val="inner"/>
          <c:xMode val="edge"/>
          <c:yMode val="edge"/>
          <c:x val="0.10252623125630712"/>
          <c:y val="0.3071781875798994"/>
          <c:w val="0.74190658859950198"/>
          <c:h val="0.48694427995693573"/>
        </c:manualLayout>
      </c:layout>
      <c:barChart>
        <c:barDir val="col"/>
        <c:grouping val="clustered"/>
        <c:varyColors val="0"/>
        <c:ser>
          <c:idx val="0"/>
          <c:order val="0"/>
          <c:tx>
            <c:strRef>
              <c:f>'2. BS &amp; ILM Components'!$D$36</c:f>
              <c:strCache>
                <c:ptCount val="1"/>
                <c:pt idx="0">
                  <c:v>% No-Show Rate</c:v>
                </c:pt>
              </c:strCache>
            </c:strRef>
          </c:tx>
          <c:spPr>
            <a:solidFill>
              <a:srgbClr val="DAF2D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3"/>
              <c:pt idx="0">
                <c:v>Q2</c:v>
              </c:pt>
              <c:pt idx="1">
                <c:v>Q3</c:v>
              </c:pt>
              <c:pt idx="2">
                <c:v>Q2 + Q3</c:v>
              </c:pt>
            </c:strLit>
          </c:cat>
          <c:val>
            <c:numRef>
              <c:f>('2. BS &amp; ILM Components'!$K$36,'2. BS &amp; ILM Components'!$R$36,'2. BS &amp; ILM Components'!$V$36)</c:f>
              <c:numCache>
                <c:formatCode>0.0%</c:formatCode>
                <c:ptCount val="3"/>
                <c:pt idx="0">
                  <c:v>0</c:v>
                </c:pt>
                <c:pt idx="1">
                  <c:v>0</c:v>
                </c:pt>
                <c:pt idx="2">
                  <c:v>0</c:v>
                </c:pt>
              </c:numCache>
            </c:numRef>
          </c:val>
          <c:extLst>
            <c:ext xmlns:c16="http://schemas.microsoft.com/office/drawing/2014/chart" uri="{C3380CC4-5D6E-409C-BE32-E72D297353CC}">
              <c16:uniqueId val="{00000000-F5B1-495D-B33D-A30FF81A1967}"/>
            </c:ext>
          </c:extLst>
        </c:ser>
        <c:dLbls>
          <c:showLegendKey val="0"/>
          <c:showVal val="1"/>
          <c:showCatName val="0"/>
          <c:showSerName val="0"/>
          <c:showPercent val="0"/>
          <c:showBubbleSize val="0"/>
        </c:dLbls>
        <c:gapWidth val="150"/>
        <c:axId val="533953648"/>
        <c:axId val="533954608"/>
      </c:barChart>
      <c:lineChart>
        <c:grouping val="standard"/>
        <c:varyColors val="0"/>
        <c:ser>
          <c:idx val="1"/>
          <c:order val="1"/>
          <c:tx>
            <c:strRef>
              <c:f>'2. BS &amp; ILM Components'!$G$50</c:f>
              <c:strCache>
                <c:ptCount val="1"/>
                <c:pt idx="0">
                  <c:v>Target</c:v>
                </c:pt>
              </c:strCache>
            </c:strRef>
          </c:tx>
          <c:spPr>
            <a:ln>
              <a:solidFill>
                <a:schemeClr val="bg1">
                  <a:lumMod val="85000"/>
                </a:schemeClr>
              </a:solidFill>
            </a:ln>
          </c:spPr>
          <c:marker>
            <c:symbol val="none"/>
          </c:marker>
          <c:dLbls>
            <c:dLbl>
              <c:idx val="0"/>
              <c:delete val="1"/>
              <c:extLst>
                <c:ext xmlns:c15="http://schemas.microsoft.com/office/drawing/2012/chart" uri="{CE6537A1-D6FC-4f65-9D91-7224C49458BB}"/>
                <c:ext xmlns:c16="http://schemas.microsoft.com/office/drawing/2014/chart" uri="{C3380CC4-5D6E-409C-BE32-E72D297353CC}">
                  <c16:uniqueId val="{00000002-1833-401A-A40B-4D74C2F6ADAC}"/>
                </c:ext>
              </c:extLst>
            </c:dLbl>
            <c:dLbl>
              <c:idx val="1"/>
              <c:delete val="1"/>
              <c:extLst>
                <c:ext xmlns:c15="http://schemas.microsoft.com/office/drawing/2012/chart" uri="{CE6537A1-D6FC-4f65-9D91-7224C49458BB}"/>
                <c:ext xmlns:c16="http://schemas.microsoft.com/office/drawing/2014/chart" uri="{C3380CC4-5D6E-409C-BE32-E72D297353CC}">
                  <c16:uniqueId val="{00000001-1833-401A-A40B-4D74C2F6ADAC}"/>
                </c:ext>
              </c:extLst>
            </c:dLbl>
            <c:dLbl>
              <c:idx val="2"/>
              <c:layout>
                <c:manualLayout>
                  <c:x val="-1.2820512820512978E-2"/>
                  <c:y val="0"/>
                </c:manualLayout>
              </c:layout>
              <c:spPr>
                <a:solidFill>
                  <a:schemeClr val="bg1">
                    <a:lumMod val="95000"/>
                    <a:alpha val="80000"/>
                  </a:schemeClr>
                </a:solidFill>
                <a:ln>
                  <a:noFill/>
                </a:ln>
                <a:effectLst/>
              </c:spPr>
              <c:txPr>
                <a:bodyPr rot="0" spcFirstLastPara="1" vertOverflow="ellipsis" vert="horz" wrap="none" lIns="38100" tIns="19050" rIns="38100" bIns="19050" anchor="ctr" anchorCtr="1">
                  <a:spAutoFit/>
                </a:bodyPr>
                <a:lstStyle/>
                <a:p>
                  <a:pPr>
                    <a:defRPr sz="9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showLegendKey val="0"/>
              <c:showVal val="1"/>
              <c:showCatName val="0"/>
              <c:showSerName val="1"/>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0-1833-401A-A40B-4D74C2F6ADAC}"/>
                </c:ext>
              </c:extLst>
            </c:dLbl>
            <c:spPr>
              <a:solidFill>
                <a:schemeClr val="bg1">
                  <a:lumMod val="95000"/>
                  <a:alpha val="80000"/>
                </a:schemeClr>
              </a:soli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'2. BS &amp; ILM Components'!$E$36</c:f>
              <c:numCache>
                <c:formatCode>0%</c:formatCode>
                <c:ptCount val="1"/>
              </c:numCache>
            </c:numRef>
          </c:cat>
          <c:val>
            <c:numRef>
              <c:f>'2. BS &amp; ILM Components'!$H$54:$J$54</c:f>
              <c:numCache>
                <c:formatCode>0%</c:formatCode>
                <c:ptCount val="3"/>
                <c:pt idx="0">
                  <c:v>0</c:v>
                </c:pt>
                <c:pt idx="1">
                  <c:v>0</c:v>
                </c:pt>
                <c:pt idx="2">
                  <c:v>0</c:v>
                </c:pt>
              </c:numCache>
            </c:numRef>
          </c:val>
          <c:smooth val="0"/>
          <c:extLst>
            <c:ext xmlns:c16="http://schemas.microsoft.com/office/drawing/2014/chart" uri="{C3380CC4-5D6E-409C-BE32-E72D297353CC}">
              <c16:uniqueId val="{00000001-F5B1-495D-B33D-A30FF81A1967}"/>
            </c:ext>
          </c:extLst>
        </c:ser>
        <c:dLbls>
          <c:showLegendKey val="0"/>
          <c:showVal val="0"/>
          <c:showCatName val="0"/>
          <c:showSerName val="0"/>
          <c:showPercent val="0"/>
          <c:showBubbleSize val="0"/>
        </c:dLbls>
        <c:marker val="1"/>
        <c:smooth val="0"/>
        <c:axId val="533953648"/>
        <c:axId val="533954608"/>
      </c:lineChart>
      <c:catAx>
        <c:axId val="533953648"/>
        <c:scaling>
          <c:orientation val="minMax"/>
        </c:scaling>
        <c:delete val="0"/>
        <c:axPos val="b"/>
        <c:numFmt formatCode="General" sourceLinked="1"/>
        <c:majorTickMark val="none"/>
        <c:minorTickMark val="none"/>
        <c:tickLblPos val="nextTo"/>
        <c:spPr>
          <a:noFill/>
          <a:ln w="3175" cap="flat" cmpd="sng" algn="ctr">
            <a:solidFill>
              <a:schemeClr val="tx1">
                <a:lumMod val="15000"/>
                <a:lumOff val="85000"/>
              </a:schemeClr>
            </a:solidFill>
            <a:round/>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533954608"/>
        <c:crosses val="autoZero"/>
        <c:auto val="1"/>
        <c:lblAlgn val="ctr"/>
        <c:lblOffset val="100"/>
        <c:noMultiLvlLbl val="0"/>
      </c:catAx>
      <c:valAx>
        <c:axId val="533954608"/>
        <c:scaling>
          <c:orientation val="minMax"/>
          <c:max val="1"/>
        </c:scaling>
        <c:delete val="0"/>
        <c:axPos val="l"/>
        <c:numFmt formatCode="0%" sourceLinked="0"/>
        <c:majorTickMark val="out"/>
        <c:minorTickMark val="none"/>
        <c:tickLblPos val="nextTo"/>
        <c:spPr>
          <a:noFill/>
          <a:ln w="3175">
            <a:solidFill>
              <a:schemeClr val="bg1">
                <a:lumMod val="85000"/>
              </a:schemeClr>
            </a:solid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533953648"/>
        <c:crosses val="autoZero"/>
        <c:crossBetween val="between"/>
        <c:majorUnit val="0.2"/>
      </c:valAx>
      <c:spPr>
        <a:noFill/>
        <a:ln>
          <a:noFill/>
        </a:ln>
        <a:effectLst/>
      </c:spPr>
    </c:plotArea>
    <c:legend>
      <c:legendPos val="t"/>
      <c:legendEntry>
        <c:idx val="1"/>
        <c:delete val="1"/>
      </c:legendEntry>
      <c:layout>
        <c:manualLayout>
          <c:xMode val="edge"/>
          <c:yMode val="edge"/>
          <c:x val="0.20334827938174399"/>
          <c:y val="0.14450486656200942"/>
          <c:w val="0.54700678040244965"/>
          <c:h val="0.11590379905808477"/>
        </c:manualLayout>
      </c:layout>
      <c:overlay val="0"/>
      <c:spPr>
        <a:noFill/>
        <a:ln>
          <a:noFill/>
        </a:ln>
        <a:effectLst/>
      </c:spPr>
      <c:txPr>
        <a:bodyPr rot="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3175" cap="flat" cmpd="sng" algn="ctr">
      <a:solidFill>
        <a:schemeClr val="bg1">
          <a:lumMod val="75000"/>
        </a:schemeClr>
      </a:solid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rot="0" spcFirstLastPara="1" vertOverflow="ellipsis" vert="horz" wrap="square" anchor="ctr" anchorCtr="1"/>
          <a:lstStyle/>
          <a:p>
            <a:pPr>
              <a:defRPr sz="105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sz="1050">
                <a:latin typeface="Arial" panose="020B0604020202020204" pitchFamily="34" charset="0"/>
                <a:cs typeface="Arial" panose="020B0604020202020204" pitchFamily="34" charset="0"/>
              </a:rPr>
              <a:t>Fiscal Performance</a:t>
            </a:r>
          </a:p>
        </c:rich>
      </c:tx>
      <c:overlay val="0"/>
      <c:spPr>
        <a:noFill/>
        <a:ln>
          <a:noFill/>
        </a:ln>
        <a:effectLst/>
      </c:spPr>
    </c:title>
    <c:autoTitleDeleted val="0"/>
    <c:plotArea>
      <c:layout>
        <c:manualLayout>
          <c:layoutTarget val="inner"/>
          <c:xMode val="edge"/>
          <c:yMode val="edge"/>
          <c:x val="0.16527552621601344"/>
          <c:y val="0.35819055753565993"/>
          <c:w val="0.74439054440959462"/>
          <c:h val="0.50641213001281704"/>
        </c:manualLayout>
      </c:layout>
      <c:barChart>
        <c:barDir val="col"/>
        <c:grouping val="clustered"/>
        <c:varyColors val="0"/>
        <c:ser>
          <c:idx val="0"/>
          <c:order val="0"/>
          <c:tx>
            <c:strRef>
              <c:f>'2. BS &amp; ILM Components'!$D$31</c:f>
              <c:strCache>
                <c:ptCount val="1"/>
                <c:pt idx="0">
                  <c:v>% Increase in DMC Revenue</c:v>
                </c:pt>
              </c:strCache>
            </c:strRef>
          </c:tx>
          <c:spPr>
            <a:solidFill>
              <a:srgbClr val="FFFFB9"/>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noFill/>
                      <a:round/>
                    </a:ln>
                    <a:effectLst/>
                  </c:spPr>
                </c15:leaderLines>
              </c:ext>
            </c:extLst>
          </c:dLbls>
          <c:cat>
            <c:strLit>
              <c:ptCount val="3"/>
              <c:pt idx="0">
                <c:v>Q2</c:v>
              </c:pt>
              <c:pt idx="1">
                <c:v>Q3</c:v>
              </c:pt>
              <c:pt idx="2">
                <c:v>Q2 + Q3</c:v>
              </c:pt>
            </c:strLit>
          </c:cat>
          <c:val>
            <c:numRef>
              <c:f>('2. BS &amp; ILM Components'!$L$31,'2. BS &amp; ILM Components'!$S$31,'2. BS &amp; ILM Components'!$W$31)</c:f>
              <c:numCache>
                <c:formatCode>0.0%</c:formatCode>
                <c:ptCount val="3"/>
                <c:pt idx="0">
                  <c:v>0</c:v>
                </c:pt>
                <c:pt idx="1">
                  <c:v>0</c:v>
                </c:pt>
                <c:pt idx="2">
                  <c:v>0</c:v>
                </c:pt>
              </c:numCache>
            </c:numRef>
          </c:val>
          <c:extLst>
            <c:ext xmlns:c16="http://schemas.microsoft.com/office/drawing/2014/chart" uri="{C3380CC4-5D6E-409C-BE32-E72D297353CC}">
              <c16:uniqueId val="{00000000-384D-4630-8C26-1305B6F5E1B0}"/>
            </c:ext>
          </c:extLst>
        </c:ser>
        <c:dLbls>
          <c:showLegendKey val="0"/>
          <c:showVal val="1"/>
          <c:showCatName val="0"/>
          <c:showSerName val="0"/>
          <c:showPercent val="0"/>
          <c:showBubbleSize val="0"/>
        </c:dLbls>
        <c:gapWidth val="90"/>
        <c:overlap val="-21"/>
        <c:axId val="1227383520"/>
        <c:axId val="1314175584"/>
      </c:barChart>
      <c:lineChart>
        <c:grouping val="standard"/>
        <c:varyColors val="0"/>
        <c:ser>
          <c:idx val="1"/>
          <c:order val="1"/>
          <c:tx>
            <c:strRef>
              <c:f>'2. BS &amp; ILM Components'!$G$50</c:f>
              <c:strCache>
                <c:ptCount val="1"/>
                <c:pt idx="0">
                  <c:v>Target</c:v>
                </c:pt>
              </c:strCache>
            </c:strRef>
          </c:tx>
          <c:spPr>
            <a:ln>
              <a:solidFill>
                <a:schemeClr val="bg1">
                  <a:lumMod val="85000"/>
                </a:schemeClr>
              </a:solidFill>
            </a:ln>
          </c:spPr>
          <c:marker>
            <c:symbol val="none"/>
          </c:marker>
          <c:dLbls>
            <c:dLbl>
              <c:idx val="0"/>
              <c:delete val="1"/>
              <c:extLst>
                <c:ext xmlns:c15="http://schemas.microsoft.com/office/drawing/2012/chart" uri="{CE6537A1-D6FC-4f65-9D91-7224C49458BB}"/>
                <c:ext xmlns:c16="http://schemas.microsoft.com/office/drawing/2014/chart" uri="{C3380CC4-5D6E-409C-BE32-E72D297353CC}">
                  <c16:uniqueId val="{00000001-D452-4975-BD83-1D6C7DACCCCA}"/>
                </c:ext>
              </c:extLst>
            </c:dLbl>
            <c:dLbl>
              <c:idx val="1"/>
              <c:delete val="1"/>
              <c:extLst>
                <c:ext xmlns:c15="http://schemas.microsoft.com/office/drawing/2012/chart" uri="{CE6537A1-D6FC-4f65-9D91-7224C49458BB}"/>
                <c:ext xmlns:c16="http://schemas.microsoft.com/office/drawing/2014/chart" uri="{C3380CC4-5D6E-409C-BE32-E72D297353CC}">
                  <c16:uniqueId val="{00000000-D452-4975-BD83-1D6C7DACCCCA}"/>
                </c:ext>
              </c:extLst>
            </c:dLbl>
            <c:dLbl>
              <c:idx val="2"/>
              <c:layout>
                <c:manualLayout>
                  <c:x val="-2.3565372880276155E-2"/>
                  <c:y val="-6.12550055574418E-17"/>
                </c:manualLayout>
              </c:layout>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2DB6-4B9F-868C-54109324B574}"/>
                </c:ext>
              </c:extLst>
            </c:dLbl>
            <c:spPr>
              <a:solidFill>
                <a:schemeClr val="bg1">
                  <a:lumMod val="95000"/>
                </a:schemeClr>
              </a:solidFill>
              <a:ln>
                <a:noFill/>
              </a:ln>
              <a:effectLst/>
            </c:spPr>
            <c:txPr>
              <a:bodyPr rot="0" spcFirstLastPara="1" vertOverflow="ellipsis" vert="horz" wrap="none" lIns="38100" tIns="19050" rIns="38100" bIns="19050" anchor="ctr" anchorCtr="1">
                <a:spAutoFit/>
              </a:bodyPr>
              <a:lstStyle/>
              <a:p>
                <a:pPr>
                  <a:defRPr sz="9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showLegendKey val="0"/>
            <c:showVal val="1"/>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numRef>
              <c:f>'2. BS &amp; ILM Components'!$E$31</c:f>
              <c:numCache>
                <c:formatCode>0%</c:formatCode>
                <c:ptCount val="1"/>
              </c:numCache>
            </c:numRef>
          </c:cat>
          <c:val>
            <c:numRef>
              <c:f>'2. BS &amp; ILM Components'!$H$52:$J$52</c:f>
              <c:numCache>
                <c:formatCode>0%</c:formatCode>
                <c:ptCount val="3"/>
                <c:pt idx="0">
                  <c:v>0</c:v>
                </c:pt>
                <c:pt idx="1">
                  <c:v>0</c:v>
                </c:pt>
                <c:pt idx="2">
                  <c:v>0</c:v>
                </c:pt>
              </c:numCache>
            </c:numRef>
          </c:val>
          <c:smooth val="0"/>
          <c:extLst>
            <c:ext xmlns:c16="http://schemas.microsoft.com/office/drawing/2014/chart" uri="{C3380CC4-5D6E-409C-BE32-E72D297353CC}">
              <c16:uniqueId val="{00000001-384D-4630-8C26-1305B6F5E1B0}"/>
            </c:ext>
          </c:extLst>
        </c:ser>
        <c:dLbls>
          <c:showLegendKey val="0"/>
          <c:showVal val="1"/>
          <c:showCatName val="0"/>
          <c:showSerName val="0"/>
          <c:showPercent val="0"/>
          <c:showBubbleSize val="0"/>
        </c:dLbls>
        <c:marker val="1"/>
        <c:smooth val="0"/>
        <c:axId val="1227383520"/>
        <c:axId val="1314175584"/>
      </c:lineChart>
      <c:catAx>
        <c:axId val="1227383520"/>
        <c:scaling>
          <c:orientation val="minMax"/>
        </c:scaling>
        <c:delete val="0"/>
        <c:axPos val="b"/>
        <c:numFmt formatCode="General" sourceLinked="1"/>
        <c:majorTickMark val="none"/>
        <c:minorTickMark val="none"/>
        <c:tickLblPos val="nextTo"/>
        <c:spPr>
          <a:noFill/>
          <a:ln w="3175" cap="flat" cmpd="sng" algn="ctr">
            <a:solidFill>
              <a:schemeClr val="tx1">
                <a:lumMod val="15000"/>
                <a:lumOff val="85000"/>
              </a:schemeClr>
            </a:solidFill>
            <a:round/>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314175584"/>
        <c:crosses val="autoZero"/>
        <c:auto val="1"/>
        <c:lblAlgn val="ctr"/>
        <c:lblOffset val="100"/>
        <c:noMultiLvlLbl val="0"/>
      </c:catAx>
      <c:valAx>
        <c:axId val="1314175584"/>
        <c:scaling>
          <c:orientation val="minMax"/>
          <c:min val="0"/>
        </c:scaling>
        <c:delete val="0"/>
        <c:axPos val="l"/>
        <c:numFmt formatCode="0%" sourceLinked="0"/>
        <c:majorTickMark val="out"/>
        <c:minorTickMark val="none"/>
        <c:tickLblPos val="nextTo"/>
        <c:spPr>
          <a:noFill/>
          <a:ln w="3175">
            <a:solidFill>
              <a:schemeClr val="bg1">
                <a:lumMod val="75000"/>
                <a:alpha val="90000"/>
              </a:schemeClr>
            </a:solid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n-US"/>
          </a:p>
        </c:txPr>
        <c:crossAx val="1227383520"/>
        <c:crosses val="autoZero"/>
        <c:crossBetween val="between"/>
      </c:valAx>
      <c:spPr>
        <a:noFill/>
        <a:ln>
          <a:noFill/>
        </a:ln>
        <a:effectLst/>
      </c:spPr>
    </c:plotArea>
    <c:legend>
      <c:legendPos val="t"/>
      <c:legendEntry>
        <c:idx val="1"/>
        <c:delete val="1"/>
      </c:legendEntry>
      <c:layout>
        <c:manualLayout>
          <c:xMode val="edge"/>
          <c:yMode val="edge"/>
          <c:x val="5.0000030925686188E-2"/>
          <c:y val="0.1513572985678002"/>
          <c:w val="0.89999993814862767"/>
          <c:h val="0.11402402416623389"/>
        </c:manualLayout>
      </c:layout>
      <c:overlay val="0"/>
      <c:spPr>
        <a:noFill/>
        <a:ln>
          <a:noFill/>
        </a:ln>
        <a:effectLst/>
      </c:spPr>
      <c:txPr>
        <a:bodyPr rot="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3175" cap="flat" cmpd="sng" algn="ctr">
      <a:solidFill>
        <a:schemeClr val="bg1">
          <a:lumMod val="75000"/>
        </a:schemeClr>
      </a:solidFill>
      <a:round/>
    </a:ln>
    <a:effectLst/>
  </c:spPr>
  <c:txPr>
    <a:bodyPr/>
    <a:lstStyle/>
    <a:p>
      <a:pPr>
        <a:defRPr/>
      </a:pPr>
      <a:endParaRPr lang="en-US"/>
    </a:p>
  </c:txPr>
  <c:printSettings>
    <c:headerFooter/>
    <c:pageMargins b="0.75" l="0.7" r="0.7" t="0.75" header="0.3" footer="0.3"/>
    <c:pageSetup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sz="1100">
                <a:latin typeface="Arial" panose="020B0604020202020204" pitchFamily="34" charset="0"/>
                <a:cs typeface="Arial" panose="020B0604020202020204" pitchFamily="34" charset="0"/>
              </a:rPr>
              <a:t>Workforce Performance</a:t>
            </a:r>
          </a:p>
        </c:rich>
      </c:tx>
      <c:overlay val="0"/>
      <c:spPr>
        <a:noFill/>
        <a:ln>
          <a:noFill/>
        </a:ln>
        <a:effectLst/>
      </c:spPr>
    </c:title>
    <c:autoTitleDeleted val="0"/>
    <c:plotArea>
      <c:layout/>
      <c:barChart>
        <c:barDir val="col"/>
        <c:grouping val="clustered"/>
        <c:varyColors val="0"/>
        <c:ser>
          <c:idx val="0"/>
          <c:order val="0"/>
          <c:tx>
            <c:strRef>
              <c:f>'2. BS &amp; ILM Components'!$D$42</c:f>
              <c:strCache>
                <c:ptCount val="1"/>
                <c:pt idx="0">
                  <c:v>% Increase in staff retention</c:v>
                </c:pt>
              </c:strCache>
            </c:strRef>
          </c:tx>
          <c:spPr>
            <a:solidFill>
              <a:srgbClr val="FBE2D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3"/>
              <c:pt idx="0">
                <c:v>Q2</c:v>
              </c:pt>
              <c:pt idx="1">
                <c:v>Q3</c:v>
              </c:pt>
              <c:pt idx="2">
                <c:v>Q2 + Q3</c:v>
              </c:pt>
            </c:strLit>
          </c:cat>
          <c:val>
            <c:numRef>
              <c:f>('2. BS &amp; ILM Components'!$L$42,'2. BS &amp; ILM Components'!$S$42,'2. BS &amp; ILM Components'!$W$42)</c:f>
              <c:numCache>
                <c:formatCode>0.0%</c:formatCode>
                <c:ptCount val="3"/>
                <c:pt idx="0">
                  <c:v>0</c:v>
                </c:pt>
                <c:pt idx="1">
                  <c:v>0</c:v>
                </c:pt>
                <c:pt idx="2">
                  <c:v>0</c:v>
                </c:pt>
              </c:numCache>
            </c:numRef>
          </c:val>
          <c:extLst>
            <c:ext xmlns:c16="http://schemas.microsoft.com/office/drawing/2014/chart" uri="{C3380CC4-5D6E-409C-BE32-E72D297353CC}">
              <c16:uniqueId val="{00000000-08C9-4B38-B88E-3822ABCA33F8}"/>
            </c:ext>
          </c:extLst>
        </c:ser>
        <c:dLbls>
          <c:showLegendKey val="0"/>
          <c:showVal val="1"/>
          <c:showCatName val="0"/>
          <c:showSerName val="0"/>
          <c:showPercent val="0"/>
          <c:showBubbleSize val="0"/>
        </c:dLbls>
        <c:gapWidth val="150"/>
        <c:axId val="113515664"/>
        <c:axId val="113524784"/>
      </c:barChart>
      <c:lineChart>
        <c:grouping val="standard"/>
        <c:varyColors val="0"/>
        <c:ser>
          <c:idx val="1"/>
          <c:order val="1"/>
          <c:tx>
            <c:strRef>
              <c:f>'2. BS &amp; ILM Components'!$G$50</c:f>
              <c:strCache>
                <c:ptCount val="1"/>
                <c:pt idx="0">
                  <c:v>Target</c:v>
                </c:pt>
              </c:strCache>
            </c:strRef>
          </c:tx>
          <c:spPr>
            <a:ln w="34925" cap="rnd">
              <a:solidFill>
                <a:schemeClr val="bg1">
                  <a:lumMod val="85000"/>
                </a:schemeClr>
              </a:solidFill>
              <a:round/>
            </a:ln>
            <a:effectLst/>
          </c:spPr>
          <c:marker>
            <c:symbol val="none"/>
          </c:marker>
          <c:dLbls>
            <c:dLbl>
              <c:idx val="0"/>
              <c:delete val="1"/>
              <c:extLst>
                <c:ext xmlns:c15="http://schemas.microsoft.com/office/drawing/2012/chart" uri="{CE6537A1-D6FC-4f65-9D91-7224C49458BB}"/>
                <c:ext xmlns:c16="http://schemas.microsoft.com/office/drawing/2014/chart" uri="{C3380CC4-5D6E-409C-BE32-E72D297353CC}">
                  <c16:uniqueId val="{00000002-664E-4F0A-AD3E-12DA2E4E37F4}"/>
                </c:ext>
              </c:extLst>
            </c:dLbl>
            <c:dLbl>
              <c:idx val="1"/>
              <c:delete val="1"/>
              <c:extLst>
                <c:ext xmlns:c15="http://schemas.microsoft.com/office/drawing/2012/chart" uri="{CE6537A1-D6FC-4f65-9D91-7224C49458BB}"/>
                <c:ext xmlns:c16="http://schemas.microsoft.com/office/drawing/2014/chart" uri="{C3380CC4-5D6E-409C-BE32-E72D297353CC}">
                  <c16:uniqueId val="{00000001-664E-4F0A-AD3E-12DA2E4E37F4}"/>
                </c:ext>
              </c:extLst>
            </c:dLbl>
            <c:dLbl>
              <c:idx val="2"/>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664E-4F0A-AD3E-12DA2E4E37F4}"/>
                </c:ext>
              </c:extLst>
            </c:dLbl>
            <c:spPr>
              <a:solidFill>
                <a:schemeClr val="bg1">
                  <a:lumMod val="95000"/>
                  <a:alpha val="80000"/>
                </a:schemeClr>
              </a:solidFill>
              <a:ln>
                <a:noFill/>
              </a:ln>
              <a:effectLst/>
            </c:spPr>
            <c:txPr>
              <a:bodyPr rot="0" spcFirstLastPara="1" vertOverflow="ellipsis" vert="horz" wrap="none" lIns="38100" tIns="19050" rIns="38100" bIns="19050" anchor="ctr" anchorCtr="1">
                <a:spAutoFit/>
              </a:bodyPr>
              <a:lstStyle/>
              <a:p>
                <a:pPr>
                  <a:defRPr sz="9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'1. Summary Charts'!#REF!</c:f>
              <c:strCache>
                <c:ptCount val="1"/>
                <c:pt idx="0">
                  <c:v>#REF!</c:v>
                </c:pt>
              </c:strCache>
            </c:strRef>
          </c:cat>
          <c:val>
            <c:numRef>
              <c:f>'2. BS &amp; ILM Components'!$H$56:$J$56</c:f>
              <c:numCache>
                <c:formatCode>0%</c:formatCode>
                <c:ptCount val="3"/>
                <c:pt idx="0">
                  <c:v>0</c:v>
                </c:pt>
                <c:pt idx="1">
                  <c:v>0</c:v>
                </c:pt>
                <c:pt idx="2">
                  <c:v>0</c:v>
                </c:pt>
              </c:numCache>
            </c:numRef>
          </c:val>
          <c:smooth val="0"/>
          <c:extLst>
            <c:ext xmlns:c16="http://schemas.microsoft.com/office/drawing/2014/chart" uri="{C3380CC4-5D6E-409C-BE32-E72D297353CC}">
              <c16:uniqueId val="{00000001-08C9-4B38-B88E-3822ABCA33F8}"/>
            </c:ext>
          </c:extLst>
        </c:ser>
        <c:dLbls>
          <c:showLegendKey val="0"/>
          <c:showVal val="0"/>
          <c:showCatName val="0"/>
          <c:showSerName val="0"/>
          <c:showPercent val="0"/>
          <c:showBubbleSize val="0"/>
        </c:dLbls>
        <c:marker val="1"/>
        <c:smooth val="0"/>
        <c:axId val="113515664"/>
        <c:axId val="113524784"/>
      </c:lineChart>
      <c:catAx>
        <c:axId val="113515664"/>
        <c:scaling>
          <c:orientation val="minMax"/>
        </c:scaling>
        <c:delete val="0"/>
        <c:axPos val="b"/>
        <c:numFmt formatCode="General" sourceLinked="1"/>
        <c:majorTickMark val="none"/>
        <c:minorTickMark val="none"/>
        <c:tickLblPos val="nextTo"/>
        <c:spPr>
          <a:noFill/>
          <a:ln w="3175" cap="flat" cmpd="sng" algn="ctr">
            <a:solidFill>
              <a:schemeClr val="tx1">
                <a:lumMod val="15000"/>
                <a:lumOff val="85000"/>
              </a:schemeClr>
            </a:solidFill>
            <a:round/>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13524784"/>
        <c:crosses val="autoZero"/>
        <c:auto val="1"/>
        <c:lblAlgn val="ctr"/>
        <c:lblOffset val="100"/>
        <c:noMultiLvlLbl val="0"/>
      </c:catAx>
      <c:valAx>
        <c:axId val="113524784"/>
        <c:scaling>
          <c:orientation val="minMax"/>
        </c:scaling>
        <c:delete val="0"/>
        <c:axPos val="l"/>
        <c:numFmt formatCode="0%" sourceLinked="0"/>
        <c:majorTickMark val="out"/>
        <c:minorTickMark val="none"/>
        <c:tickLblPos val="nextTo"/>
        <c:spPr>
          <a:noFill/>
          <a:ln w="3175">
            <a:solidFill>
              <a:schemeClr val="bg1">
                <a:lumMod val="85000"/>
              </a:schemeClr>
            </a:solid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n-US"/>
          </a:p>
        </c:txPr>
        <c:crossAx val="113515664"/>
        <c:crosses val="autoZero"/>
        <c:crossBetween val="between"/>
      </c:valAx>
      <c:spPr>
        <a:noFill/>
        <a:ln>
          <a:noFill/>
        </a:ln>
        <a:effectLst/>
      </c:spPr>
    </c:plotArea>
    <c:legend>
      <c:legendPos val="t"/>
      <c:legendEntry>
        <c:idx val="1"/>
        <c:delete val="1"/>
      </c:legendEntry>
      <c:layout>
        <c:manualLayout>
          <c:xMode val="edge"/>
          <c:yMode val="edge"/>
          <c:x val="8.6859479103573597E-2"/>
          <c:y val="0.13645833333333332"/>
          <c:w val="0.80918668820243622"/>
          <c:h val="0.12615977690288713"/>
        </c:manualLayout>
      </c:layout>
      <c:overlay val="0"/>
      <c:spPr>
        <a:noFill/>
        <a:ln>
          <a:noFill/>
        </a:ln>
        <a:effectLst/>
      </c:spPr>
      <c:txPr>
        <a:bodyPr rot="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3175" cap="flat" cmpd="sng" algn="ctr">
      <a:solidFill>
        <a:schemeClr val="bg1">
          <a:lumMod val="75000"/>
        </a:schemeClr>
      </a:solidFill>
      <a:round/>
    </a:ln>
    <a:effectLst/>
  </c:spPr>
  <c:txPr>
    <a:bodyPr/>
    <a:lstStyle/>
    <a:p>
      <a:pPr>
        <a:defRPr/>
      </a:pPr>
      <a:endParaRPr lang="en-US"/>
    </a:p>
  </c:txPr>
  <c:printSettings>
    <c:headerFooter/>
    <c:pageMargins b="0.75" l="0.7" r="0.7" t="0.75"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rot="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r>
              <a:rPr lang="en-US" sz="1050">
                <a:latin typeface="Arial" panose="020B0604020202020204" pitchFamily="34" charset="0"/>
                <a:cs typeface="Arial" panose="020B0604020202020204" pitchFamily="34" charset="0"/>
              </a:rPr>
              <a:t>Clinical</a:t>
            </a:r>
            <a:r>
              <a:rPr lang="en-US" sz="1050" baseline="0">
                <a:latin typeface="Arial" panose="020B0604020202020204" pitchFamily="34" charset="0"/>
                <a:cs typeface="Arial" panose="020B0604020202020204" pitchFamily="34" charset="0"/>
              </a:rPr>
              <a:t> &amp; </a:t>
            </a:r>
            <a:r>
              <a:rPr lang="en-US" sz="1050">
                <a:latin typeface="Arial" panose="020B0604020202020204" pitchFamily="34" charset="0"/>
                <a:cs typeface="Arial" panose="020B0604020202020204" pitchFamily="34" charset="0"/>
              </a:rPr>
              <a:t>Operational Performance</a:t>
            </a:r>
          </a:p>
        </c:rich>
      </c:tx>
      <c:layout>
        <c:manualLayout>
          <c:xMode val="edge"/>
          <c:yMode val="edge"/>
          <c:x val="0.2236144138595681"/>
          <c:y val="1.4386436747650021E-2"/>
        </c:manualLayout>
      </c:layout>
      <c:overlay val="0"/>
      <c:spPr>
        <a:noFill/>
        <a:ln>
          <a:noFill/>
        </a:ln>
        <a:effectLst/>
      </c:spPr>
      <c:txPr>
        <a:bodyPr rot="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4.7008547008547008E-2"/>
          <c:y val="0.56690288713910764"/>
          <c:w val="0.81196581196581197"/>
          <c:h val="0.29239118547681542"/>
        </c:manualLayout>
      </c:layout>
      <c:barChart>
        <c:barDir val="col"/>
        <c:grouping val="clustered"/>
        <c:varyColors val="0"/>
        <c:ser>
          <c:idx val="0"/>
          <c:order val="0"/>
          <c:tx>
            <c:strRef>
              <c:f>'2. BS &amp; ILM Components'!$D$39</c:f>
              <c:strCache>
                <c:ptCount val="1"/>
                <c:pt idx="0">
                  <c:v>% of claim approvals in the first billing cycle (level 1 adjudication)</c:v>
                </c:pt>
              </c:strCache>
            </c:strRef>
          </c:tx>
          <c:spPr>
            <a:solidFill>
              <a:srgbClr val="CAEDFB"/>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3"/>
              <c:pt idx="0">
                <c:v>Q2</c:v>
              </c:pt>
              <c:pt idx="1">
                <c:v> Q3</c:v>
              </c:pt>
              <c:pt idx="2">
                <c:v> Q2 + Q3</c:v>
              </c:pt>
            </c:strLit>
          </c:cat>
          <c:val>
            <c:numRef>
              <c:f>('2. BS &amp; ILM Components'!$K$39,'2. BS &amp; ILM Components'!$R$39,'2. BS &amp; ILM Components'!$V$39)</c:f>
              <c:numCache>
                <c:formatCode>0.0%</c:formatCode>
                <c:ptCount val="3"/>
                <c:pt idx="0">
                  <c:v>0</c:v>
                </c:pt>
                <c:pt idx="1">
                  <c:v>0</c:v>
                </c:pt>
                <c:pt idx="2">
                  <c:v>0</c:v>
                </c:pt>
              </c:numCache>
            </c:numRef>
          </c:val>
          <c:extLst>
            <c:ext xmlns:c16="http://schemas.microsoft.com/office/drawing/2014/chart" uri="{C3380CC4-5D6E-409C-BE32-E72D297353CC}">
              <c16:uniqueId val="{00000000-CE43-4561-BD6C-C70DFB7607CE}"/>
            </c:ext>
          </c:extLst>
        </c:ser>
        <c:dLbls>
          <c:showLegendKey val="0"/>
          <c:showVal val="1"/>
          <c:showCatName val="0"/>
          <c:showSerName val="0"/>
          <c:showPercent val="0"/>
          <c:showBubbleSize val="0"/>
        </c:dLbls>
        <c:gapWidth val="150"/>
        <c:overlap val="-25"/>
        <c:axId val="255994896"/>
        <c:axId val="281538464"/>
      </c:barChart>
      <c:lineChart>
        <c:grouping val="standard"/>
        <c:varyColors val="0"/>
        <c:ser>
          <c:idx val="1"/>
          <c:order val="1"/>
          <c:tx>
            <c:strRef>
              <c:f>'2. BS &amp; ILM Components'!$E$29</c:f>
              <c:strCache>
                <c:ptCount val="1"/>
                <c:pt idx="0">
                  <c:v>Target</c:v>
                </c:pt>
              </c:strCache>
            </c:strRef>
          </c:tx>
          <c:spPr>
            <a:ln w="34925" cap="rnd">
              <a:solidFill>
                <a:schemeClr val="bg1">
                  <a:lumMod val="85000"/>
                </a:schemeClr>
              </a:solidFill>
              <a:round/>
            </a:ln>
            <a:effectLst/>
          </c:spPr>
          <c:marker>
            <c:symbol val="none"/>
          </c:marker>
          <c:dLbls>
            <c:dLbl>
              <c:idx val="0"/>
              <c:delete val="1"/>
              <c:extLst>
                <c:ext xmlns:c15="http://schemas.microsoft.com/office/drawing/2012/chart" uri="{CE6537A1-D6FC-4f65-9D91-7224C49458BB}"/>
                <c:ext xmlns:c16="http://schemas.microsoft.com/office/drawing/2014/chart" uri="{C3380CC4-5D6E-409C-BE32-E72D297353CC}">
                  <c16:uniqueId val="{00000006-CE43-4561-BD6C-C70DFB7607CE}"/>
                </c:ext>
              </c:extLst>
            </c:dLbl>
            <c:dLbl>
              <c:idx val="1"/>
              <c:delete val="1"/>
              <c:extLst>
                <c:ext xmlns:c15="http://schemas.microsoft.com/office/drawing/2012/chart" uri="{CE6537A1-D6FC-4f65-9D91-7224C49458BB}"/>
                <c:ext xmlns:c16="http://schemas.microsoft.com/office/drawing/2014/chart" uri="{C3380CC4-5D6E-409C-BE32-E72D297353CC}">
                  <c16:uniqueId val="{00000000-A9F9-4073-88BC-73D943895961}"/>
                </c:ext>
              </c:extLst>
            </c:dLbl>
            <c:dLbl>
              <c:idx val="2"/>
              <c:layout>
                <c:manualLayout>
                  <c:x val="0"/>
                  <c:y val="2.7777777777777714E-2"/>
                </c:manualLayout>
              </c:layout>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1-A9F9-4073-88BC-73D943895961}"/>
                </c:ext>
              </c:extLst>
            </c:dLbl>
            <c:spPr>
              <a:solidFill>
                <a:schemeClr val="bg1">
                  <a:lumMod val="95000"/>
                  <a:alpha val="80000"/>
                </a:schemeClr>
              </a:solidFill>
              <a:ln>
                <a:noFill/>
              </a:ln>
              <a:effectLst/>
            </c:spPr>
            <c:txPr>
              <a:bodyPr rot="0" spcFirstLastPara="1" vertOverflow="clip" horzOverflow="clip" vert="horz" wrap="none" lIns="36576" tIns="18288" rIns="36576" bIns="18288" anchor="ctr" anchorCtr="1">
                <a:spAutoFit/>
              </a:bodyPr>
              <a:lstStyle/>
              <a:p>
                <a:pPr>
                  <a:defRPr sz="900" b="1"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a:noFill/>
                  <a:ln>
                    <a:noFill/>
                  </a:ln>
                </c15:spPr>
                <c15:showLeaderLines val="0"/>
              </c:ext>
            </c:extLst>
          </c:dLbls>
          <c:cat>
            <c:strLit>
              <c:ptCount val="3"/>
              <c:pt idx="0">
                <c:v>Q2</c:v>
              </c:pt>
              <c:pt idx="1">
                <c:v> Q3</c:v>
              </c:pt>
              <c:pt idx="2">
                <c:v> Q2 + Q3</c:v>
              </c:pt>
            </c:strLit>
          </c:cat>
          <c:val>
            <c:numRef>
              <c:f>'2. BS &amp; ILM Components'!$H$55:$J$55</c:f>
              <c:numCache>
                <c:formatCode>0%</c:formatCode>
                <c:ptCount val="3"/>
                <c:pt idx="0">
                  <c:v>0</c:v>
                </c:pt>
                <c:pt idx="1">
                  <c:v>0</c:v>
                </c:pt>
                <c:pt idx="2">
                  <c:v>0</c:v>
                </c:pt>
              </c:numCache>
            </c:numRef>
          </c:val>
          <c:smooth val="0"/>
          <c:extLst>
            <c:ext xmlns:c16="http://schemas.microsoft.com/office/drawing/2014/chart" uri="{C3380CC4-5D6E-409C-BE32-E72D297353CC}">
              <c16:uniqueId val="{00000001-CE43-4561-BD6C-C70DFB7607CE}"/>
            </c:ext>
          </c:extLst>
        </c:ser>
        <c:dLbls>
          <c:showLegendKey val="0"/>
          <c:showVal val="1"/>
          <c:showCatName val="0"/>
          <c:showSerName val="0"/>
          <c:showPercent val="0"/>
          <c:showBubbleSize val="0"/>
        </c:dLbls>
        <c:marker val="1"/>
        <c:smooth val="0"/>
        <c:axId val="255994896"/>
        <c:axId val="281538464"/>
      </c:lineChart>
      <c:catAx>
        <c:axId val="255994896"/>
        <c:scaling>
          <c:orientation val="minMax"/>
        </c:scaling>
        <c:delete val="0"/>
        <c:axPos val="b"/>
        <c:numFmt formatCode="General" sourceLinked="1"/>
        <c:majorTickMark val="none"/>
        <c:minorTickMark val="none"/>
        <c:tickLblPos val="nextTo"/>
        <c:spPr>
          <a:noFill/>
          <a:ln w="3175" cap="flat" cmpd="sng" algn="ctr">
            <a:solidFill>
              <a:schemeClr val="tx1">
                <a:lumMod val="15000"/>
                <a:lumOff val="85000"/>
              </a:schemeClr>
            </a:solidFill>
            <a:round/>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281538464"/>
        <c:crosses val="autoZero"/>
        <c:auto val="1"/>
        <c:lblAlgn val="ctr"/>
        <c:lblOffset val="100"/>
        <c:noMultiLvlLbl val="0"/>
      </c:catAx>
      <c:valAx>
        <c:axId val="281538464"/>
        <c:scaling>
          <c:orientation val="minMax"/>
          <c:max val="1"/>
          <c:min val="0"/>
        </c:scaling>
        <c:delete val="0"/>
        <c:axPos val="l"/>
        <c:numFmt formatCode="0%" sourceLinked="0"/>
        <c:majorTickMark val="out"/>
        <c:minorTickMark val="none"/>
        <c:tickLblPos val="nextTo"/>
        <c:spPr>
          <a:noFill/>
          <a:ln>
            <a:solidFill>
              <a:schemeClr val="bg1">
                <a:lumMod val="85000"/>
              </a:schemeClr>
            </a:solid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n-US"/>
          </a:p>
        </c:txPr>
        <c:crossAx val="255994896"/>
        <c:crosses val="autoZero"/>
        <c:crossBetween val="between"/>
      </c:valAx>
      <c:spPr>
        <a:noFill/>
        <a:ln>
          <a:noFill/>
        </a:ln>
        <a:effectLst/>
      </c:spPr>
    </c:plotArea>
    <c:legend>
      <c:legendPos val="t"/>
      <c:legendEntry>
        <c:idx val="1"/>
        <c:delete val="1"/>
      </c:legendEntry>
      <c:layout>
        <c:manualLayout>
          <c:xMode val="edge"/>
          <c:yMode val="edge"/>
          <c:x val="9.6412460705640662E-2"/>
          <c:y val="0.18958333333333333"/>
          <c:w val="0.79873679971986467"/>
          <c:h val="0.21065288713910763"/>
        </c:manualLayout>
      </c:layout>
      <c:overlay val="0"/>
      <c:spPr>
        <a:noFill/>
        <a:ln>
          <a:noFill/>
        </a:ln>
        <a:effectLst/>
      </c:spPr>
      <c:txPr>
        <a:bodyPr rot="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3175" cap="flat" cmpd="sng" algn="ctr">
      <a:solidFill>
        <a:schemeClr val="bg1">
          <a:lumMod val="75000"/>
        </a:schemeClr>
      </a:solidFill>
      <a:round/>
    </a:ln>
    <a:effectLst/>
  </c:spPr>
  <c:txPr>
    <a:bodyPr/>
    <a:lstStyle/>
    <a:p>
      <a:pPr>
        <a:defRPr/>
      </a:pPr>
      <a:endParaRPr lang="en-US"/>
    </a:p>
  </c:txPr>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5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sz="1050" b="1">
                <a:latin typeface="Arial" panose="020B0604020202020204" pitchFamily="34" charset="0"/>
                <a:cs typeface="Arial" panose="020B0604020202020204" pitchFamily="34" charset="0"/>
              </a:rPr>
              <a:t>Fiscal Performance</a:t>
            </a:r>
          </a:p>
        </c:rich>
      </c:tx>
      <c:overlay val="0"/>
      <c:spPr>
        <a:noFill/>
        <a:ln>
          <a:noFill/>
        </a:ln>
        <a:effectLst/>
      </c:spPr>
      <c:txPr>
        <a:bodyPr rot="0" spcFirstLastPara="1" vertOverflow="ellipsis" vert="horz" wrap="square" anchor="ctr" anchorCtr="1"/>
        <a:lstStyle/>
        <a:p>
          <a:pPr>
            <a:defRPr sz="105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0.19045919744949086"/>
          <c:y val="0.34373652059124654"/>
          <c:w val="0.66113314307259174"/>
          <c:h val="0.51787732442654699"/>
        </c:manualLayout>
      </c:layout>
      <c:barChart>
        <c:barDir val="col"/>
        <c:grouping val="clustered"/>
        <c:varyColors val="0"/>
        <c:ser>
          <c:idx val="0"/>
          <c:order val="0"/>
          <c:tx>
            <c:strRef>
              <c:f>'2. BS &amp; ILM Components'!$D$33</c:f>
              <c:strCache>
                <c:ptCount val="1"/>
                <c:pt idx="0">
                  <c:v>Operating costs as a % of revenue</c:v>
                </c:pt>
              </c:strCache>
            </c:strRef>
          </c:tx>
          <c:spPr>
            <a:solidFill>
              <a:srgbClr val="FFFFB9"/>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3"/>
              <c:pt idx="0">
                <c:v>Q2</c:v>
              </c:pt>
              <c:pt idx="1">
                <c:v> Q2</c:v>
              </c:pt>
              <c:pt idx="2">
                <c:v> Q2 + Q3</c:v>
              </c:pt>
            </c:strLit>
          </c:cat>
          <c:val>
            <c:numRef>
              <c:f>('2. BS &amp; ILM Components'!$L$33,'2. BS &amp; ILM Components'!$S$33,'2. BS &amp; ILM Components'!$W$33)</c:f>
              <c:numCache>
                <c:formatCode>0.0%</c:formatCode>
                <c:ptCount val="3"/>
                <c:pt idx="0">
                  <c:v>0</c:v>
                </c:pt>
                <c:pt idx="1">
                  <c:v>0</c:v>
                </c:pt>
                <c:pt idx="2">
                  <c:v>0</c:v>
                </c:pt>
              </c:numCache>
            </c:numRef>
          </c:val>
          <c:extLst>
            <c:ext xmlns:c16="http://schemas.microsoft.com/office/drawing/2014/chart" uri="{C3380CC4-5D6E-409C-BE32-E72D297353CC}">
              <c16:uniqueId val="{00000000-FD8E-42EF-97EE-E12DEAD60D2B}"/>
            </c:ext>
          </c:extLst>
        </c:ser>
        <c:dLbls>
          <c:dLblPos val="outEnd"/>
          <c:showLegendKey val="0"/>
          <c:showVal val="1"/>
          <c:showCatName val="0"/>
          <c:showSerName val="0"/>
          <c:showPercent val="0"/>
          <c:showBubbleSize val="0"/>
        </c:dLbls>
        <c:gapWidth val="90"/>
        <c:overlap val="-25"/>
        <c:axId val="272361808"/>
        <c:axId val="272356528"/>
      </c:barChart>
      <c:lineChart>
        <c:grouping val="standard"/>
        <c:varyColors val="0"/>
        <c:ser>
          <c:idx val="1"/>
          <c:order val="1"/>
          <c:tx>
            <c:strRef>
              <c:f>'2. BS &amp; ILM Components'!$G$50</c:f>
              <c:strCache>
                <c:ptCount val="1"/>
                <c:pt idx="0">
                  <c:v>Target</c:v>
                </c:pt>
              </c:strCache>
            </c:strRef>
          </c:tx>
          <c:spPr>
            <a:ln w="28575" cap="rnd">
              <a:solidFill>
                <a:schemeClr val="bg1">
                  <a:lumMod val="85000"/>
                </a:schemeClr>
              </a:solidFill>
              <a:round/>
            </a:ln>
            <a:effectLst/>
          </c:spPr>
          <c:marker>
            <c:symbol val="none"/>
          </c:marker>
          <c:dLbls>
            <c:dLbl>
              <c:idx val="0"/>
              <c:delete val="1"/>
              <c:extLst>
                <c:ext xmlns:c15="http://schemas.microsoft.com/office/drawing/2012/chart" uri="{CE6537A1-D6FC-4f65-9D91-7224C49458BB}"/>
                <c:ext xmlns:c16="http://schemas.microsoft.com/office/drawing/2014/chart" uri="{C3380CC4-5D6E-409C-BE32-E72D297353CC}">
                  <c16:uniqueId val="{00000000-5FFB-43D4-9B96-9B8334BF7F4D}"/>
                </c:ext>
              </c:extLst>
            </c:dLbl>
            <c:dLbl>
              <c:idx val="1"/>
              <c:delete val="1"/>
              <c:extLst>
                <c:ext xmlns:c15="http://schemas.microsoft.com/office/drawing/2012/chart" uri="{CE6537A1-D6FC-4f65-9D91-7224C49458BB}"/>
                <c:ext xmlns:c16="http://schemas.microsoft.com/office/drawing/2014/chart" uri="{C3380CC4-5D6E-409C-BE32-E72D297353CC}">
                  <c16:uniqueId val="{00000001-5FFB-43D4-9B96-9B8334BF7F4D}"/>
                </c:ext>
              </c:extLst>
            </c:dLbl>
            <c:dLbl>
              <c:idx val="2"/>
              <c:layout>
                <c:manualLayout>
                  <c:x val="-1.984126984126984E-2"/>
                  <c:y val="6.9444444444444441E-3"/>
                </c:manualLayout>
              </c:layout>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5FFB-43D4-9B96-9B8334BF7F4D}"/>
                </c:ext>
              </c:extLst>
            </c:dLbl>
            <c:spPr>
              <a:solidFill>
                <a:schemeClr val="bg1">
                  <a:lumMod val="95000"/>
                  <a:alpha val="80000"/>
                </a:schemeClr>
              </a:solidFill>
              <a:ln>
                <a:noFill/>
              </a:ln>
              <a:effectLst/>
            </c:spPr>
            <c:txPr>
              <a:bodyPr rot="0" spcFirstLastPara="1" vertOverflow="clip" horzOverflow="clip" vert="horz" wrap="none" lIns="36576" tIns="18288" rIns="36576" bIns="18288" anchor="ctr" anchorCtr="1">
                <a:spAutoFit/>
              </a:bodyPr>
              <a:lstStyle/>
              <a:p>
                <a:pPr>
                  <a:defRPr sz="900" b="1" i="0" u="none" strike="noStrike" kern="1200" baseline="0">
                    <a:solidFill>
                      <a:schemeClr val="dk1">
                        <a:lumMod val="65000"/>
                        <a:lumOff val="35000"/>
                      </a:schemeClr>
                    </a:solidFill>
                    <a:latin typeface="Arial" panose="020B0604020202020204" pitchFamily="34" charset="0"/>
                    <a:ea typeface="+mn-ea"/>
                    <a:cs typeface="Arial" panose="020B0604020202020204" pitchFamily="34" charset="0"/>
                  </a:defRPr>
                </a:pPr>
                <a:endParaRPr lang="en-US"/>
              </a:p>
            </c:txPr>
            <c:showLegendKey val="0"/>
            <c:showVal val="1"/>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a:noFill/>
                  <a:ln>
                    <a:noFill/>
                  </a:ln>
                </c15:spPr>
                <c15:showLeaderLines val="0"/>
              </c:ext>
            </c:extLst>
          </c:dLbls>
          <c:cat>
            <c:strRef>
              <c:f>'1. Summary Charts'!#REF!</c:f>
              <c:strCache>
                <c:ptCount val="1"/>
                <c:pt idx="0">
                  <c:v>#REF!</c:v>
                </c:pt>
              </c:strCache>
            </c:strRef>
          </c:cat>
          <c:val>
            <c:numRef>
              <c:f>'2. BS &amp; ILM Components'!$H$53:$J$53</c:f>
              <c:numCache>
                <c:formatCode>0%</c:formatCode>
                <c:ptCount val="3"/>
                <c:pt idx="0">
                  <c:v>0</c:v>
                </c:pt>
                <c:pt idx="1">
                  <c:v>0</c:v>
                </c:pt>
                <c:pt idx="2">
                  <c:v>0</c:v>
                </c:pt>
              </c:numCache>
            </c:numRef>
          </c:val>
          <c:smooth val="0"/>
          <c:extLst>
            <c:ext xmlns:c16="http://schemas.microsoft.com/office/drawing/2014/chart" uri="{C3380CC4-5D6E-409C-BE32-E72D297353CC}">
              <c16:uniqueId val="{00000001-FD8E-42EF-97EE-E12DEAD60D2B}"/>
            </c:ext>
          </c:extLst>
        </c:ser>
        <c:dLbls>
          <c:showLegendKey val="0"/>
          <c:showVal val="1"/>
          <c:showCatName val="0"/>
          <c:showSerName val="0"/>
          <c:showPercent val="0"/>
          <c:showBubbleSize val="0"/>
        </c:dLbls>
        <c:marker val="1"/>
        <c:smooth val="0"/>
        <c:axId val="272361808"/>
        <c:axId val="272356528"/>
      </c:lineChart>
      <c:catAx>
        <c:axId val="272361808"/>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272356528"/>
        <c:crosses val="autoZero"/>
        <c:auto val="1"/>
        <c:lblAlgn val="ctr"/>
        <c:lblOffset val="100"/>
        <c:noMultiLvlLbl val="0"/>
      </c:catAx>
      <c:valAx>
        <c:axId val="272356528"/>
        <c:scaling>
          <c:orientation val="minMax"/>
        </c:scaling>
        <c:delete val="0"/>
        <c:axPos val="l"/>
        <c:numFmt formatCode="0%" sourceLinked="0"/>
        <c:majorTickMark val="out"/>
        <c:minorTickMark val="none"/>
        <c:tickLblPos val="nextTo"/>
        <c:spPr>
          <a:noFill/>
          <a:ln>
            <a:solidFill>
              <a:schemeClr val="bg1">
                <a:lumMod val="85000"/>
              </a:schemeClr>
            </a:solid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n-US"/>
          </a:p>
        </c:txPr>
        <c:crossAx val="272361808"/>
        <c:crosses val="autoZero"/>
        <c:crossBetween val="between"/>
      </c:valAx>
      <c:spPr>
        <a:noFill/>
        <a:ln>
          <a:noFill/>
        </a:ln>
        <a:effectLst/>
      </c:spPr>
    </c:plotArea>
    <c:legend>
      <c:legendPos val="b"/>
      <c:legendEntry>
        <c:idx val="0"/>
        <c:txPr>
          <a:bodyPr rot="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Entry>
      <c:legendEntry>
        <c:idx val="1"/>
        <c:delete val="1"/>
      </c:legendEntry>
      <c:layout>
        <c:manualLayout>
          <c:xMode val="edge"/>
          <c:yMode val="edge"/>
          <c:x val="3.1181727284089487E-2"/>
          <c:y val="0.10901027996500437"/>
          <c:w val="0.95376594946668003"/>
          <c:h val="0.18209755030621175"/>
        </c:manualLayout>
      </c:layout>
      <c:overlay val="0"/>
      <c:spPr>
        <a:noFill/>
        <a:ln>
          <a:noFill/>
        </a:ln>
        <a:effectLst/>
      </c:spPr>
      <c:txPr>
        <a:bodyPr rot="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3175" cap="flat" cmpd="sng" algn="ctr">
      <a:solidFill>
        <a:schemeClr val="bg1">
          <a:lumMod val="7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withinLinear" id="15">
  <a:schemeClr val="accent2"/>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40">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0</xdr:col>
      <xdr:colOff>190499</xdr:colOff>
      <xdr:row>4</xdr:row>
      <xdr:rowOff>177798</xdr:rowOff>
    </xdr:from>
    <xdr:to>
      <xdr:col>13</xdr:col>
      <xdr:colOff>581025</xdr:colOff>
      <xdr:row>27</xdr:row>
      <xdr:rowOff>47625</xdr:rowOff>
    </xdr:to>
    <xdr:sp macro="" textlink="">
      <xdr:nvSpPr>
        <xdr:cNvPr id="2" name="TextBox 1">
          <a:extLst>
            <a:ext uri="{FF2B5EF4-FFF2-40B4-BE49-F238E27FC236}">
              <a16:creationId xmlns:a16="http://schemas.microsoft.com/office/drawing/2014/main" id="{6AC7467E-E335-4889-8A85-9DC3FA5B930B}"/>
            </a:ext>
          </a:extLst>
        </xdr:cNvPr>
        <xdr:cNvSpPr txBox="1"/>
      </xdr:nvSpPr>
      <xdr:spPr>
        <a:xfrm>
          <a:off x="190499" y="977898"/>
          <a:ext cx="7896226" cy="425132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b="1" kern="1200" baseline="0">
              <a:latin typeface="Arial" panose="020B0604020202020204" pitchFamily="34" charset="0"/>
              <a:cs typeface="Arial" panose="020B0604020202020204" pitchFamily="34" charset="0"/>
            </a:rPr>
            <a:t>This tool is part of </a:t>
          </a:r>
          <a:r>
            <a:rPr lang="en-US" sz="1400" b="1" kern="1200" baseline="0">
              <a:solidFill>
                <a:sysClr val="windowText" lastClr="000000"/>
              </a:solidFill>
              <a:latin typeface="Arial" panose="020B0604020202020204" pitchFamily="34" charset="0"/>
              <a:cs typeface="Arial" panose="020B0604020202020204" pitchFamily="34" charset="0"/>
            </a:rPr>
            <a:t>the </a:t>
          </a:r>
          <a:r>
            <a:rPr lang="en-US" sz="1400" b="1" kern="1200" baseline="0">
              <a:latin typeface="Arial" panose="020B0604020202020204" pitchFamily="34" charset="0"/>
              <a:cs typeface="Arial" panose="020B0604020202020204" pitchFamily="34" charset="0"/>
            </a:rPr>
            <a:t>FY2024-2025, Assessing and Enhancing Financial Health (AEFH) training initiative. It is </a:t>
          </a:r>
          <a:r>
            <a:rPr lang="en-US" sz="1400" b="1" kern="1200" baseline="0">
              <a:solidFill>
                <a:sysClr val="windowText" lastClr="000000"/>
              </a:solidFill>
              <a:latin typeface="Arial" panose="020B0604020202020204" pitchFamily="34" charset="0"/>
              <a:cs typeface="Arial" panose="020B0604020202020204" pitchFamily="34" charset="0"/>
            </a:rPr>
            <a:t>required</a:t>
          </a:r>
          <a:r>
            <a:rPr lang="en-US" sz="1400" b="1" kern="1200" baseline="0">
              <a:solidFill>
                <a:srgbClr val="FF0000"/>
              </a:solidFill>
              <a:latin typeface="Arial" panose="020B0604020202020204" pitchFamily="34" charset="0"/>
              <a:cs typeface="Arial" panose="020B0604020202020204" pitchFamily="34" charset="0"/>
            </a:rPr>
            <a:t> </a:t>
          </a:r>
          <a:r>
            <a:rPr lang="en-US" sz="1400" b="1" kern="1200" baseline="0">
              <a:latin typeface="Arial" panose="020B0604020202020204" pitchFamily="34" charset="0"/>
              <a:cs typeface="Arial" panose="020B0604020202020204" pitchFamily="34" charset="0"/>
            </a:rPr>
            <a:t>for the CB &amp; I - Fiscal, Business, and Operational Efficiency deliverable-based initiative, known as 3-C.</a:t>
          </a:r>
        </a:p>
        <a:p>
          <a:endParaRPr lang="en-US" sz="1400" b="1" kern="1200" baseline="0">
            <a:latin typeface="Arial" panose="020B0604020202020204" pitchFamily="34" charset="0"/>
            <a:cs typeface="Arial" panose="020B0604020202020204" pitchFamily="34" charset="0"/>
          </a:endParaRPr>
        </a:p>
        <a:p>
          <a:r>
            <a:rPr lang="en-US" sz="1400" b="1" kern="1200" baseline="0">
              <a:latin typeface="Arial" panose="020B0604020202020204" pitchFamily="34" charset="0"/>
              <a:cs typeface="Arial" panose="020B0604020202020204" pitchFamily="34" charset="0"/>
            </a:rPr>
            <a:t>The objective of this progress tracker is to monitor and measure progress against key strategic objectives within the Balanced Scorecard perspectives: Finance, Patient, Clinical &amp; Operational Efficiency, and Workforce. AEFH participants will use this tool to set, track, and adjust their own clear and realistic targets for each strategic objective based on historical performance, creating a benchmark for measurable improvement over time.</a:t>
          </a:r>
        </a:p>
        <a:p>
          <a:endParaRPr lang="en-US" sz="1400" b="1" kern="1200" baseline="0">
            <a:latin typeface="Arial" panose="020B0604020202020204" pitchFamily="34" charset="0"/>
            <a:cs typeface="Arial" panose="020B0604020202020204" pitchFamily="34" charset="0"/>
          </a:endParaRPr>
        </a:p>
        <a:p>
          <a:r>
            <a:rPr lang="en-US" sz="1400" b="1" kern="1200" baseline="0">
              <a:latin typeface="Arial" panose="020B0604020202020204" pitchFamily="34" charset="0"/>
              <a:cs typeface="Arial" panose="020B0604020202020204" pitchFamily="34" charset="0"/>
            </a:rPr>
            <a:t>Participants will focus on aligning their goals with impactful and meaningful changes for their organization's sustainability and growth. Regular tracking ensures that targets are met strategically, allowing for adjustments to enhance performance.</a:t>
          </a:r>
        </a:p>
        <a:p>
          <a:endParaRPr lang="en-US" sz="1400" b="1" kern="1200" baseline="0">
            <a:latin typeface="Arial" panose="020B0604020202020204" pitchFamily="34" charset="0"/>
            <a:cs typeface="Arial" panose="020B0604020202020204" pitchFamily="34" charset="0"/>
          </a:endParaRPr>
        </a:p>
        <a:p>
          <a:r>
            <a:rPr lang="en-US" sz="1400" b="1" kern="1200" baseline="0">
              <a:latin typeface="Arial" panose="020B0604020202020204" pitchFamily="34" charset="0"/>
              <a:cs typeface="Arial" panose="020B0604020202020204" pitchFamily="34" charset="0"/>
            </a:rPr>
            <a:t>Tab 1: Summary Charts - </a:t>
          </a:r>
          <a:r>
            <a:rPr lang="en-US" sz="1400" b="1" kern="1200" baseline="0">
              <a:solidFill>
                <a:sysClr val="windowText" lastClr="000000"/>
              </a:solidFill>
              <a:latin typeface="Arial" panose="020B0604020202020204" pitchFamily="34" charset="0"/>
              <a:cs typeface="Arial" panose="020B0604020202020204" pitchFamily="34" charset="0"/>
            </a:rPr>
            <a:t>This tab can be printed to paper or PDF for your use.</a:t>
          </a:r>
        </a:p>
        <a:p>
          <a:endParaRPr lang="en-US" sz="1400" b="1" kern="1200" baseline="0">
            <a:latin typeface="Arial" panose="020B0604020202020204" pitchFamily="34" charset="0"/>
            <a:cs typeface="Arial" panose="020B0604020202020204" pitchFamily="34" charset="0"/>
          </a:endParaRPr>
        </a:p>
        <a:p>
          <a:r>
            <a:rPr lang="en-US" sz="1400" b="1" kern="1200" baseline="0">
              <a:latin typeface="Arial" panose="020B0604020202020204" pitchFamily="34" charset="0"/>
              <a:cs typeface="Arial" panose="020B0604020202020204" pitchFamily="34" charset="0"/>
            </a:rPr>
            <a:t>Tab 2: BS &amp; ILM Components - Follow additional instructions on this tab for inputting objectives and KPIs</a:t>
          </a:r>
        </a:p>
        <a:p>
          <a:endParaRPr lang="en-US" sz="1400" b="1" kern="1200" baseline="0">
            <a:latin typeface="Arial" panose="020B0604020202020204" pitchFamily="34" charset="0"/>
            <a:cs typeface="Arial" panose="020B0604020202020204" pitchFamily="34" charset="0"/>
          </a:endParaRPr>
        </a:p>
        <a:p>
          <a:r>
            <a:rPr lang="en-US" sz="1400" b="1" kern="1200" baseline="0">
              <a:latin typeface="Arial" panose="020B0604020202020204" pitchFamily="34" charset="0"/>
              <a:cs typeface="Arial" panose="020B0604020202020204" pitchFamily="34" charset="0"/>
            </a:rPr>
            <a:t>Tab 3: Narratives - Fill Out at </a:t>
          </a:r>
          <a:r>
            <a:rPr lang="en-US" sz="1400" b="1" kern="1200" baseline="0">
              <a:solidFill>
                <a:sysClr val="windowText" lastClr="000000"/>
              </a:solidFill>
              <a:latin typeface="Arial" panose="020B0604020202020204" pitchFamily="34" charset="0"/>
              <a:cs typeface="Arial" panose="020B0604020202020204" pitchFamily="34" charset="0"/>
            </a:rPr>
            <a:t>Baseline, </a:t>
          </a:r>
          <a:r>
            <a:rPr lang="en-US" sz="1400" b="1" kern="1200" baseline="0">
              <a:latin typeface="Arial" panose="020B0604020202020204" pitchFamily="34" charset="0"/>
              <a:cs typeface="Arial" panose="020B0604020202020204" pitchFamily="34" charset="0"/>
            </a:rPr>
            <a:t>end of Quarter 2, and </a:t>
          </a:r>
          <a:r>
            <a:rPr lang="en-US" sz="1400" b="1" kern="1200" baseline="0">
              <a:solidFill>
                <a:sysClr val="windowText" lastClr="000000"/>
              </a:solidFill>
              <a:latin typeface="Arial" panose="020B0604020202020204" pitchFamily="34" charset="0"/>
              <a:cs typeface="Arial" panose="020B0604020202020204" pitchFamily="34" charset="0"/>
            </a:rPr>
            <a:t>end of </a:t>
          </a:r>
          <a:r>
            <a:rPr lang="en-US" sz="1400" b="1" kern="1200" baseline="0">
              <a:latin typeface="Arial" panose="020B0604020202020204" pitchFamily="34" charset="0"/>
              <a:cs typeface="Arial" panose="020B0604020202020204" pitchFamily="34" charset="0"/>
            </a:rPr>
            <a:t>Quarter 3.</a:t>
          </a:r>
          <a:endParaRPr lang="en-US" sz="1400" b="0" kern="1200" baseline="0">
            <a:latin typeface="Arial" panose="020B0604020202020204" pitchFamily="34" charset="0"/>
            <a:cs typeface="Arial" panose="020B0604020202020204" pitchFamily="34" charset="0"/>
          </a:endParaRPr>
        </a:p>
        <a:p>
          <a:endParaRPr lang="en-US" sz="1100" b="0" kern="1200">
            <a:latin typeface="Arial" panose="020B0604020202020204" pitchFamily="34" charset="0"/>
            <a:cs typeface="Arial" panose="020B0604020202020204" pitchFamily="34" charset="0"/>
          </a:endParaRPr>
        </a:p>
      </xdr:txBody>
    </xdr:sp>
    <xdr:clientData/>
  </xdr:twoCellAnchor>
  <xdr:twoCellAnchor>
    <xdr:from>
      <xdr:col>1</xdr:col>
      <xdr:colOff>304799</xdr:colOff>
      <xdr:row>10</xdr:row>
      <xdr:rowOff>177962</xdr:rowOff>
    </xdr:from>
    <xdr:to>
      <xdr:col>12</xdr:col>
      <xdr:colOff>340700</xdr:colOff>
      <xdr:row>18</xdr:row>
      <xdr:rowOff>35148</xdr:rowOff>
    </xdr:to>
    <xdr:sp macro="" textlink="">
      <xdr:nvSpPr>
        <xdr:cNvPr id="4" name="TextBox 3">
          <a:extLst>
            <a:ext uri="{FF2B5EF4-FFF2-40B4-BE49-F238E27FC236}">
              <a16:creationId xmlns:a16="http://schemas.microsoft.com/office/drawing/2014/main" id="{C656806C-EB01-42D8-BB8F-094B9828CCB4}"/>
            </a:ext>
          </a:extLst>
        </xdr:cNvPr>
        <xdr:cNvSpPr txBox="1"/>
      </xdr:nvSpPr>
      <xdr:spPr>
        <a:xfrm rot="18991667">
          <a:off x="504824" y="2140112"/>
          <a:ext cx="6741501" cy="13049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7200" b="1" spc="500" baseline="0">
              <a:solidFill>
                <a:schemeClr val="bg1">
                  <a:lumMod val="75000"/>
                  <a:alpha val="42000"/>
                </a:schemeClr>
              </a:solidFill>
            </a:rPr>
            <a:t>For Reference</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13624</xdr:colOff>
      <xdr:row>17</xdr:row>
      <xdr:rowOff>3275</xdr:rowOff>
    </xdr:from>
    <xdr:to>
      <xdr:col>2</xdr:col>
      <xdr:colOff>184369</xdr:colOff>
      <xdr:row>27</xdr:row>
      <xdr:rowOff>68186</xdr:rowOff>
    </xdr:to>
    <xdr:graphicFrame macro="">
      <xdr:nvGraphicFramePr>
        <xdr:cNvPr id="3" name="Chart 2">
          <a:extLst>
            <a:ext uri="{FF2B5EF4-FFF2-40B4-BE49-F238E27FC236}">
              <a16:creationId xmlns:a16="http://schemas.microsoft.com/office/drawing/2014/main" id="{405E5D39-C13B-A038-CBF1-0A927131318C}"/>
            </a:ext>
            <a:ext uri="{147F2762-F138-4A5C-976F-8EAC2B608ADB}">
              <a16:predDERef xmlns:a16="http://schemas.microsoft.com/office/drawing/2014/main" pred="{DD3330CC-D049-957A-40DC-81E77AB5AC9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1458381</xdr:colOff>
      <xdr:row>5</xdr:row>
      <xdr:rowOff>3789</xdr:rowOff>
    </xdr:from>
    <xdr:to>
      <xdr:col>3</xdr:col>
      <xdr:colOff>147459</xdr:colOff>
      <xdr:row>15</xdr:row>
      <xdr:rowOff>68700</xdr:rowOff>
    </xdr:to>
    <xdr:graphicFrame macro="">
      <xdr:nvGraphicFramePr>
        <xdr:cNvPr id="6" name="Chart 5">
          <a:extLst>
            <a:ext uri="{FF2B5EF4-FFF2-40B4-BE49-F238E27FC236}">
              <a16:creationId xmlns:a16="http://schemas.microsoft.com/office/drawing/2014/main" id="{58D5706C-EDAD-236E-D69E-C0B8FC49258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825494</xdr:colOff>
      <xdr:row>17</xdr:row>
      <xdr:rowOff>706</xdr:rowOff>
    </xdr:from>
    <xdr:to>
      <xdr:col>6</xdr:col>
      <xdr:colOff>502349</xdr:colOff>
      <xdr:row>27</xdr:row>
      <xdr:rowOff>65617</xdr:rowOff>
    </xdr:to>
    <xdr:graphicFrame macro="">
      <xdr:nvGraphicFramePr>
        <xdr:cNvPr id="5" name="Chart 4">
          <a:extLst>
            <a:ext uri="{FF2B5EF4-FFF2-40B4-BE49-F238E27FC236}">
              <a16:creationId xmlns:a16="http://schemas.microsoft.com/office/drawing/2014/main" id="{F18DDAEE-C7F6-81B2-E6BF-CEB71422EB1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503693</xdr:colOff>
      <xdr:row>17</xdr:row>
      <xdr:rowOff>11317</xdr:rowOff>
    </xdr:from>
    <xdr:to>
      <xdr:col>4</xdr:col>
      <xdr:colOff>543278</xdr:colOff>
      <xdr:row>27</xdr:row>
      <xdr:rowOff>76228</xdr:rowOff>
    </xdr:to>
    <xdr:graphicFrame macro="">
      <xdr:nvGraphicFramePr>
        <xdr:cNvPr id="7" name="Chart 6">
          <a:extLst>
            <a:ext uri="{FF2B5EF4-FFF2-40B4-BE49-F238E27FC236}">
              <a16:creationId xmlns:a16="http://schemas.microsoft.com/office/drawing/2014/main" id="{D05A15DE-84C9-F64C-8D98-24A96244412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xdr:col>
      <xdr:colOff>321027</xdr:colOff>
      <xdr:row>5</xdr:row>
      <xdr:rowOff>5461</xdr:rowOff>
    </xdr:from>
    <xdr:to>
      <xdr:col>5</xdr:col>
      <xdr:colOff>551038</xdr:colOff>
      <xdr:row>15</xdr:row>
      <xdr:rowOff>70372</xdr:rowOff>
    </xdr:to>
    <xdr:graphicFrame macro="">
      <xdr:nvGraphicFramePr>
        <xdr:cNvPr id="8" name="Chart 7">
          <a:extLst>
            <a:ext uri="{FF2B5EF4-FFF2-40B4-BE49-F238E27FC236}">
              <a16:creationId xmlns:a16="http://schemas.microsoft.com/office/drawing/2014/main" id="{F5C256D2-5AE2-9275-84EC-5BAD33D3638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502160</xdr:colOff>
      <xdr:row>11</xdr:row>
      <xdr:rowOff>60033</xdr:rowOff>
    </xdr:from>
    <xdr:to>
      <xdr:col>5</xdr:col>
      <xdr:colOff>601561</xdr:colOff>
      <xdr:row>18</xdr:row>
      <xdr:rowOff>98194</xdr:rowOff>
    </xdr:to>
    <xdr:sp macro="" textlink="">
      <xdr:nvSpPr>
        <xdr:cNvPr id="2" name="TextBox 1">
          <a:extLst>
            <a:ext uri="{FF2B5EF4-FFF2-40B4-BE49-F238E27FC236}">
              <a16:creationId xmlns:a16="http://schemas.microsoft.com/office/drawing/2014/main" id="{E54DC0B4-69B2-40B3-9C20-1EA0269EA469}"/>
            </a:ext>
          </a:extLst>
        </xdr:cNvPr>
        <xdr:cNvSpPr txBox="1"/>
      </xdr:nvSpPr>
      <xdr:spPr>
        <a:xfrm rot="18991667">
          <a:off x="768860" y="2222208"/>
          <a:ext cx="6747851" cy="13049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7200" b="1" spc="500" baseline="0">
              <a:solidFill>
                <a:schemeClr val="bg1">
                  <a:lumMod val="50000"/>
                  <a:alpha val="42000"/>
                </a:schemeClr>
              </a:solidFill>
            </a:rPr>
            <a:t>For Reference</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22</xdr:col>
      <xdr:colOff>170500</xdr:colOff>
      <xdr:row>12</xdr:row>
      <xdr:rowOff>160495</xdr:rowOff>
    </xdr:from>
    <xdr:to>
      <xdr:col>22</xdr:col>
      <xdr:colOff>1382003</xdr:colOff>
      <xdr:row>17</xdr:row>
      <xdr:rowOff>1905</xdr:rowOff>
    </xdr:to>
    <xdr:pic>
      <xdr:nvPicPr>
        <xdr:cNvPr id="4" name="Picture 3">
          <a:extLst>
            <a:ext uri="{FF2B5EF4-FFF2-40B4-BE49-F238E27FC236}">
              <a16:creationId xmlns:a16="http://schemas.microsoft.com/office/drawing/2014/main" id="{BA5B0B00-F627-7735-F75F-85138E9B1E05}"/>
            </a:ext>
          </a:extLst>
        </xdr:cNvPr>
        <xdr:cNvPicPr>
          <a:picLocks noChangeAspect="1"/>
        </xdr:cNvPicPr>
      </xdr:nvPicPr>
      <xdr:blipFill>
        <a:blip xmlns:r="http://schemas.openxmlformats.org/officeDocument/2006/relationships" r:embed="rId1"/>
        <a:stretch>
          <a:fillRect/>
        </a:stretch>
      </xdr:blipFill>
      <xdr:spPr>
        <a:xfrm>
          <a:off x="25221250" y="2589370"/>
          <a:ext cx="1211503" cy="841535"/>
        </a:xfrm>
        <a:prstGeom prst="rect">
          <a:avLst/>
        </a:prstGeom>
      </xdr:spPr>
    </xdr:pic>
    <xdr:clientData/>
  </xdr:twoCellAnchor>
  <xdr:twoCellAnchor editAs="oneCell">
    <xdr:from>
      <xdr:col>6</xdr:col>
      <xdr:colOff>20002</xdr:colOff>
      <xdr:row>11</xdr:row>
      <xdr:rowOff>184785</xdr:rowOff>
    </xdr:from>
    <xdr:to>
      <xdr:col>6</xdr:col>
      <xdr:colOff>1228235</xdr:colOff>
      <xdr:row>15</xdr:row>
      <xdr:rowOff>171300</xdr:rowOff>
    </xdr:to>
    <xdr:pic>
      <xdr:nvPicPr>
        <xdr:cNvPr id="5" name="Picture 4">
          <a:extLst>
            <a:ext uri="{FF2B5EF4-FFF2-40B4-BE49-F238E27FC236}">
              <a16:creationId xmlns:a16="http://schemas.microsoft.com/office/drawing/2014/main" id="{1ABA868E-B8E7-9B25-3649-6F3463D43581}"/>
            </a:ext>
          </a:extLst>
        </xdr:cNvPr>
        <xdr:cNvPicPr>
          <a:picLocks noChangeAspect="1"/>
        </xdr:cNvPicPr>
      </xdr:nvPicPr>
      <xdr:blipFill>
        <a:blip xmlns:r="http://schemas.openxmlformats.org/officeDocument/2006/relationships" r:embed="rId2"/>
        <a:stretch>
          <a:fillRect/>
        </a:stretch>
      </xdr:blipFill>
      <xdr:spPr>
        <a:xfrm>
          <a:off x="7235190" y="2744629"/>
          <a:ext cx="1214583" cy="760420"/>
        </a:xfrm>
        <a:prstGeom prst="rect">
          <a:avLst/>
        </a:prstGeom>
      </xdr:spPr>
    </xdr:pic>
    <xdr:clientData/>
  </xdr:twoCellAnchor>
  <xdr:twoCellAnchor editAs="oneCell">
    <xdr:from>
      <xdr:col>0</xdr:col>
      <xdr:colOff>217712</xdr:colOff>
      <xdr:row>17</xdr:row>
      <xdr:rowOff>149767</xdr:rowOff>
    </xdr:from>
    <xdr:to>
      <xdr:col>19</xdr:col>
      <xdr:colOff>54426</xdr:colOff>
      <xdr:row>27</xdr:row>
      <xdr:rowOff>192103</xdr:rowOff>
    </xdr:to>
    <xdr:pic>
      <xdr:nvPicPr>
        <xdr:cNvPr id="8" name="Picture 7">
          <a:extLst>
            <a:ext uri="{FF2B5EF4-FFF2-40B4-BE49-F238E27FC236}">
              <a16:creationId xmlns:a16="http://schemas.microsoft.com/office/drawing/2014/main" id="{BD15DA1E-5F53-BF36-258D-7514F44DBC14}"/>
            </a:ext>
          </a:extLst>
        </xdr:cNvPr>
        <xdr:cNvPicPr>
          <a:picLocks noChangeAspect="1"/>
        </xdr:cNvPicPr>
      </xdr:nvPicPr>
      <xdr:blipFill>
        <a:blip xmlns:r="http://schemas.openxmlformats.org/officeDocument/2006/relationships" r:embed="rId3"/>
        <a:stretch>
          <a:fillRect/>
        </a:stretch>
      </xdr:blipFill>
      <xdr:spPr>
        <a:xfrm>
          <a:off x="217712" y="3605981"/>
          <a:ext cx="22370143" cy="2491622"/>
        </a:xfrm>
        <a:prstGeom prst="rect">
          <a:avLst/>
        </a:prstGeom>
      </xdr:spPr>
    </xdr:pic>
    <xdr:clientData/>
  </xdr:twoCellAnchor>
  <xdr:twoCellAnchor editAs="oneCell">
    <xdr:from>
      <xdr:col>19</xdr:col>
      <xdr:colOff>54428</xdr:colOff>
      <xdr:row>17</xdr:row>
      <xdr:rowOff>186029</xdr:rowOff>
    </xdr:from>
    <xdr:to>
      <xdr:col>25</xdr:col>
      <xdr:colOff>68036</xdr:colOff>
      <xdr:row>27</xdr:row>
      <xdr:rowOff>181214</xdr:rowOff>
    </xdr:to>
    <xdr:pic>
      <xdr:nvPicPr>
        <xdr:cNvPr id="9" name="Picture 8">
          <a:extLst>
            <a:ext uri="{FF2B5EF4-FFF2-40B4-BE49-F238E27FC236}">
              <a16:creationId xmlns:a16="http://schemas.microsoft.com/office/drawing/2014/main" id="{7596C363-45ED-1EAC-A59E-EB3842648A0A}"/>
            </a:ext>
          </a:extLst>
        </xdr:cNvPr>
        <xdr:cNvPicPr>
          <a:picLocks noChangeAspect="1"/>
        </xdr:cNvPicPr>
      </xdr:nvPicPr>
      <xdr:blipFill>
        <a:blip xmlns:r="http://schemas.openxmlformats.org/officeDocument/2006/relationships" r:embed="rId4"/>
        <a:stretch>
          <a:fillRect/>
        </a:stretch>
      </xdr:blipFill>
      <xdr:spPr>
        <a:xfrm>
          <a:off x="22587857" y="3642243"/>
          <a:ext cx="7565572" cy="2444471"/>
        </a:xfrm>
        <a:prstGeom prst="rect">
          <a:avLst/>
        </a:prstGeom>
      </xdr:spPr>
    </xdr:pic>
    <xdr:clientData/>
  </xdr:twoCellAnchor>
  <xdr:twoCellAnchor>
    <xdr:from>
      <xdr:col>6</xdr:col>
      <xdr:colOff>1078137</xdr:colOff>
      <xdr:row>20</xdr:row>
      <xdr:rowOff>-1</xdr:rowOff>
    </xdr:from>
    <xdr:to>
      <xdr:col>14</xdr:col>
      <xdr:colOff>668562</xdr:colOff>
      <xdr:row>28</xdr:row>
      <xdr:rowOff>217260</xdr:rowOff>
    </xdr:to>
    <xdr:sp macro="" textlink="">
      <xdr:nvSpPr>
        <xdr:cNvPr id="2" name="TextBox 1">
          <a:extLst>
            <a:ext uri="{FF2B5EF4-FFF2-40B4-BE49-F238E27FC236}">
              <a16:creationId xmlns:a16="http://schemas.microsoft.com/office/drawing/2014/main" id="{CF0F7E2C-6947-4E5F-A4A3-CA67CE825821}"/>
            </a:ext>
          </a:extLst>
        </xdr:cNvPr>
        <xdr:cNvSpPr txBox="1"/>
      </xdr:nvSpPr>
      <xdr:spPr>
        <a:xfrm rot="18991667">
          <a:off x="8670923" y="4054928"/>
          <a:ext cx="8924925" cy="2149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9600" b="1" spc="500" baseline="0">
              <a:solidFill>
                <a:schemeClr val="bg1">
                  <a:lumMod val="50000"/>
                  <a:alpha val="42000"/>
                </a:schemeClr>
              </a:solidFill>
            </a:rPr>
            <a:t>For Reference</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1854201</xdr:colOff>
      <xdr:row>6</xdr:row>
      <xdr:rowOff>24632</xdr:rowOff>
    </xdr:from>
    <xdr:to>
      <xdr:col>5</xdr:col>
      <xdr:colOff>76201</xdr:colOff>
      <xdr:row>8</xdr:row>
      <xdr:rowOff>1358132</xdr:rowOff>
    </xdr:to>
    <xdr:sp macro="" textlink="">
      <xdr:nvSpPr>
        <xdr:cNvPr id="2" name="TextBox 1">
          <a:extLst>
            <a:ext uri="{FF2B5EF4-FFF2-40B4-BE49-F238E27FC236}">
              <a16:creationId xmlns:a16="http://schemas.microsoft.com/office/drawing/2014/main" id="{E05EE8D5-B793-9836-661C-15236F2A2C7E}"/>
            </a:ext>
          </a:extLst>
        </xdr:cNvPr>
        <xdr:cNvSpPr txBox="1"/>
      </xdr:nvSpPr>
      <xdr:spPr>
        <a:xfrm rot="18991667">
          <a:off x="2187576" y="2777357"/>
          <a:ext cx="8928100" cy="2143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800" b="1" spc="200" baseline="0">
              <a:solidFill>
                <a:schemeClr val="bg1">
                  <a:lumMod val="85000"/>
                  <a:alpha val="42000"/>
                </a:schemeClr>
              </a:solidFill>
            </a:rPr>
            <a:t>For Reference</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584D1D-8651-4F30-B0BF-5C59499169AE}">
  <dimension ref="B1:B4"/>
  <sheetViews>
    <sheetView showGridLines="0" tabSelected="1" workbookViewId="0">
      <selection activeCell="M4" sqref="M4"/>
    </sheetView>
  </sheetViews>
  <sheetFormatPr defaultRowHeight="14.5" x14ac:dyDescent="0.35"/>
  <cols>
    <col min="1" max="1" width="2.81640625" customWidth="1"/>
  </cols>
  <sheetData>
    <row r="1" spans="2:2" ht="17.5" x14ac:dyDescent="0.4">
      <c r="B1" s="29" t="s">
        <v>0</v>
      </c>
    </row>
    <row r="2" spans="2:2" ht="17.5" x14ac:dyDescent="0.4">
      <c r="B2" s="29" t="s">
        <v>71</v>
      </c>
    </row>
    <row r="3" spans="2:2" ht="17.5" x14ac:dyDescent="0.4">
      <c r="B3" s="29" t="s">
        <v>72</v>
      </c>
    </row>
    <row r="4" spans="2:2" ht="17.5" x14ac:dyDescent="0.4">
      <c r="B4" s="29" t="s">
        <v>3</v>
      </c>
    </row>
  </sheetData>
  <sheetProtection algorithmName="SHA-512" hashValue="wF/07VuwvV6E9hYkoOGhk1ZCRZwcfivzWMQB20ZQvQWccboB1zMunh0z+Db7mux6yFLFAgGMU6NF4ODuIdxBzw==" saltValue="dBrlzbkUYXMEQNIcEPjJZA==" spinCount="100000" sheet="1" objects="1" scenarios="1" selectLockedCells="1" selectUnlockedCells="1"/>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7CD560-B91F-4E30-80EE-1F289F92622D}">
  <sheetPr>
    <pageSetUpPr autoPageBreaks="0"/>
  </sheetPr>
  <dimension ref="B1:F30"/>
  <sheetViews>
    <sheetView showGridLines="0" view="pageBreakPreview" zoomScaleNormal="50" zoomScaleSheetLayoutView="100" workbookViewId="0">
      <selection activeCell="F11" sqref="F11"/>
    </sheetView>
  </sheetViews>
  <sheetFormatPr defaultRowHeight="14.5" x14ac:dyDescent="0.35"/>
  <cols>
    <col min="1" max="1" width="3.81640625" customWidth="1"/>
    <col min="2" max="2" width="36.7265625" customWidth="1"/>
    <col min="3" max="5" width="19.453125" customWidth="1"/>
    <col min="6" max="6" width="23.7265625" customWidth="1"/>
  </cols>
  <sheetData>
    <row r="1" spans="2:6" s="26" customFormat="1" ht="18.5" x14ac:dyDescent="0.45">
      <c r="B1" s="29" t="s">
        <v>0</v>
      </c>
      <c r="D1" s="27"/>
      <c r="E1" s="27"/>
      <c r="F1" s="27"/>
    </row>
    <row r="2" spans="2:6" s="26" customFormat="1" ht="18.5" x14ac:dyDescent="0.45">
      <c r="B2" s="29" t="s">
        <v>4</v>
      </c>
      <c r="D2" s="27"/>
      <c r="E2" s="27"/>
      <c r="F2" s="27"/>
    </row>
    <row r="3" spans="2:6" s="26" customFormat="1" ht="18.5" x14ac:dyDescent="0.45">
      <c r="B3" s="29" t="s">
        <v>5</v>
      </c>
      <c r="D3" s="27"/>
      <c r="E3" s="27"/>
      <c r="F3" s="27"/>
    </row>
    <row r="4" spans="2:6" x14ac:dyDescent="0.35">
      <c r="D4" s="2"/>
      <c r="E4" s="2"/>
      <c r="F4" s="18"/>
    </row>
    <row r="5" spans="2:6" x14ac:dyDescent="0.35">
      <c r="F5" s="19"/>
    </row>
    <row r="6" spans="2:6" x14ac:dyDescent="0.35">
      <c r="F6" s="21"/>
    </row>
    <row r="7" spans="2:6" x14ac:dyDescent="0.35">
      <c r="F7" s="22"/>
    </row>
    <row r="8" spans="2:6" x14ac:dyDescent="0.35">
      <c r="B8" s="16"/>
      <c r="C8" s="1"/>
      <c r="D8" s="1"/>
      <c r="E8" s="1"/>
      <c r="F8" s="17"/>
    </row>
    <row r="9" spans="2:6" x14ac:dyDescent="0.35">
      <c r="F9" s="24"/>
    </row>
    <row r="10" spans="2:6" x14ac:dyDescent="0.35">
      <c r="F10" s="24"/>
    </row>
    <row r="11" spans="2:6" x14ac:dyDescent="0.35">
      <c r="F11" s="24"/>
    </row>
    <row r="27" spans="2:6" x14ac:dyDescent="0.35">
      <c r="D27" s="28"/>
      <c r="E27" s="28"/>
      <c r="F27" s="28"/>
    </row>
    <row r="28" spans="2:6" x14ac:dyDescent="0.35">
      <c r="B28" s="24"/>
      <c r="C28" s="24"/>
      <c r="D28" s="24"/>
      <c r="E28" s="24"/>
    </row>
    <row r="29" spans="2:6" ht="43.9" customHeight="1" x14ac:dyDescent="0.35">
      <c r="B29" s="19"/>
      <c r="C29" s="19"/>
      <c r="D29" s="19"/>
      <c r="E29" s="20"/>
    </row>
    <row r="30" spans="2:6" ht="24.65" customHeight="1" x14ac:dyDescent="0.35">
      <c r="B30" s="23"/>
      <c r="C30" s="25"/>
      <c r="E30" s="25"/>
    </row>
  </sheetData>
  <sheetProtection algorithmName="SHA-512" hashValue="lWwtSbUlcQw0Gs2cdEoPRkUrlqKFRun6kADHxe725ztbplcIAn14unywmnOMppWXFklKNco7KZUkXyQOXVEksQ==" saltValue="VRV024zrmSULw7xpR4UNyA==" spinCount="100000" sheet="1" objects="1" scenarios="1" selectLockedCells="1" selectUnlockedCells="1"/>
  <pageMargins left="0.25" right="0.25" top="0.5" bottom="0.5" header="0" footer="0"/>
  <pageSetup orientation="landscape"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68C527-95CD-42D5-88EC-3A12D6FACFB5}">
  <sheetPr>
    <tabColor rgb="FF00B050"/>
  </sheetPr>
  <dimension ref="B1:Y56"/>
  <sheetViews>
    <sheetView showGridLines="0" topLeftCell="A2" zoomScale="70" zoomScaleNormal="70" workbookViewId="0">
      <selection activeCell="J12" sqref="J12"/>
    </sheetView>
  </sheetViews>
  <sheetFormatPr defaultRowHeight="14.5" x14ac:dyDescent="0.35"/>
  <cols>
    <col min="1" max="1" width="4.26953125" style="35" customWidth="1"/>
    <col min="2" max="2" width="37.453125" style="35" customWidth="1"/>
    <col min="3" max="3" width="28" style="35" customWidth="1"/>
    <col min="4" max="5" width="18.26953125" style="35" customWidth="1"/>
    <col min="6" max="6" width="2" style="35" customWidth="1"/>
    <col min="7" max="10" width="18.7265625" style="35" customWidth="1"/>
    <col min="11" max="11" width="18.26953125" style="35" customWidth="1"/>
    <col min="12" max="12" width="20.453125" style="35" customWidth="1"/>
    <col min="13" max="13" width="1.7265625" style="35" customWidth="1"/>
    <col min="14" max="14" width="18.26953125" style="35" customWidth="1"/>
    <col min="15" max="16" width="19.453125" style="35" customWidth="1"/>
    <col min="17" max="17" width="18.7265625" style="35" customWidth="1"/>
    <col min="18" max="18" width="18.26953125" style="35" customWidth="1"/>
    <col min="19" max="19" width="19.81640625" style="35" customWidth="1"/>
    <col min="20" max="20" width="1.7265625" style="35" customWidth="1"/>
    <col min="21" max="22" width="18.26953125" style="35" customWidth="1"/>
    <col min="23" max="23" width="23.7265625" style="35" customWidth="1"/>
    <col min="24" max="24" width="36.7265625" style="35" customWidth="1"/>
    <col min="25" max="25" width="14.453125" style="35" customWidth="1"/>
    <col min="26" max="16384" width="8.7265625" style="35"/>
  </cols>
  <sheetData>
    <row r="1" spans="2:24" ht="17.5" x14ac:dyDescent="0.4">
      <c r="B1" s="34" t="s">
        <v>0</v>
      </c>
    </row>
    <row r="2" spans="2:24" ht="17.5" x14ac:dyDescent="0.4">
      <c r="B2" s="34" t="s">
        <v>1</v>
      </c>
    </row>
    <row r="3" spans="2:24" ht="17.5" x14ac:dyDescent="0.4">
      <c r="B3" s="34" t="s">
        <v>2</v>
      </c>
    </row>
    <row r="4" spans="2:24" ht="15" thickBot="1" x14ac:dyDescent="0.4"/>
    <row r="5" spans="2:24" ht="15" thickBot="1" x14ac:dyDescent="0.4">
      <c r="B5" s="155" t="s">
        <v>6</v>
      </c>
      <c r="C5" s="155"/>
      <c r="D5" s="155"/>
      <c r="E5" s="155"/>
    </row>
    <row r="6" spans="2:24" ht="15" thickBot="1" x14ac:dyDescent="0.4">
      <c r="B6" s="36" t="s">
        <v>7</v>
      </c>
      <c r="C6" s="139"/>
      <c r="D6" s="139"/>
      <c r="E6" s="139"/>
    </row>
    <row r="7" spans="2:24" ht="14.25" customHeight="1" thickBot="1" x14ac:dyDescent="0.4">
      <c r="B7" s="36" t="s">
        <v>8</v>
      </c>
      <c r="C7" s="139"/>
      <c r="D7" s="139"/>
      <c r="E7" s="139"/>
    </row>
    <row r="8" spans="2:24" ht="15" customHeight="1" thickBot="1" x14ac:dyDescent="0.4">
      <c r="B8" s="36" t="s">
        <v>9</v>
      </c>
      <c r="C8" s="139" t="s">
        <v>76</v>
      </c>
      <c r="D8" s="139"/>
      <c r="E8" s="139"/>
      <c r="U8" s="37"/>
    </row>
    <row r="9" spans="2:24" ht="15" thickBot="1" x14ac:dyDescent="0.4">
      <c r="B9" s="36" t="s">
        <v>10</v>
      </c>
      <c r="C9" s="139"/>
      <c r="D9" s="139"/>
      <c r="E9" s="139"/>
      <c r="U9" s="37"/>
    </row>
    <row r="10" spans="2:24" ht="15" thickBot="1" x14ac:dyDescent="0.4">
      <c r="B10" s="36" t="s">
        <v>11</v>
      </c>
      <c r="C10" s="139"/>
      <c r="D10" s="139"/>
      <c r="E10" s="139"/>
      <c r="U10" s="37"/>
    </row>
    <row r="11" spans="2:24" ht="15" thickBot="1" x14ac:dyDescent="0.4">
      <c r="U11" s="37"/>
    </row>
    <row r="12" spans="2:24" ht="15" thickBot="1" x14ac:dyDescent="0.4">
      <c r="B12" s="150" t="s">
        <v>12</v>
      </c>
      <c r="C12" s="151"/>
      <c r="D12" s="151"/>
      <c r="E12" s="152"/>
      <c r="F12" s="38"/>
      <c r="G12" s="39"/>
      <c r="H12" s="39"/>
      <c r="I12" s="39"/>
      <c r="J12" s="39"/>
      <c r="K12" s="39"/>
      <c r="L12" s="39"/>
      <c r="M12" s="39"/>
      <c r="N12" s="39"/>
      <c r="O12" s="39"/>
      <c r="P12" s="39"/>
      <c r="Q12" s="39"/>
      <c r="R12" s="39"/>
      <c r="S12" s="39"/>
      <c r="T12" s="39"/>
      <c r="U12" s="40"/>
      <c r="V12" s="39"/>
      <c r="W12" s="39"/>
      <c r="X12" s="39"/>
    </row>
    <row r="13" spans="2:24" ht="15" customHeight="1" x14ac:dyDescent="0.35">
      <c r="B13" s="41" t="s">
        <v>13</v>
      </c>
      <c r="C13" s="153"/>
      <c r="D13" s="153"/>
      <c r="E13" s="154"/>
      <c r="F13" s="42"/>
      <c r="G13" s="39"/>
      <c r="H13" s="39"/>
      <c r="I13" s="39"/>
      <c r="J13" s="39"/>
      <c r="K13" s="39"/>
      <c r="L13" s="39"/>
      <c r="M13" s="39"/>
      <c r="N13" s="39"/>
      <c r="O13" s="39"/>
      <c r="P13" s="39"/>
      <c r="Q13" s="39"/>
      <c r="R13" s="39"/>
      <c r="S13" s="39"/>
      <c r="T13" s="39"/>
      <c r="U13" s="37"/>
      <c r="V13" s="39"/>
      <c r="W13" s="39"/>
      <c r="X13" s="39"/>
    </row>
    <row r="14" spans="2:24" x14ac:dyDescent="0.35">
      <c r="B14" s="43" t="s">
        <v>14</v>
      </c>
      <c r="C14" s="146"/>
      <c r="D14" s="146"/>
      <c r="E14" s="147"/>
      <c r="F14" s="42"/>
      <c r="G14" s="39"/>
      <c r="H14" s="39"/>
      <c r="I14" s="39"/>
      <c r="J14" s="39"/>
      <c r="K14" s="39"/>
      <c r="L14" s="39"/>
      <c r="M14" s="39"/>
      <c r="N14" s="39"/>
      <c r="O14" s="39"/>
      <c r="P14" s="39"/>
      <c r="Q14" s="39"/>
      <c r="R14" s="39"/>
      <c r="S14" s="39"/>
      <c r="T14" s="39"/>
      <c r="U14" s="37"/>
      <c r="V14" s="39"/>
      <c r="W14" s="39"/>
      <c r="X14" s="39"/>
    </row>
    <row r="15" spans="2:24" x14ac:dyDescent="0.35">
      <c r="B15" s="43" t="s">
        <v>15</v>
      </c>
      <c r="C15" s="146"/>
      <c r="D15" s="146"/>
      <c r="E15" s="147"/>
      <c r="F15" s="42"/>
      <c r="G15" s="39"/>
      <c r="H15" s="39"/>
      <c r="I15" s="39"/>
      <c r="J15" s="39"/>
      <c r="K15" s="39"/>
      <c r="L15" s="39"/>
      <c r="M15" s="39"/>
      <c r="N15" s="39"/>
      <c r="O15" s="39"/>
      <c r="P15" s="39"/>
      <c r="Q15" s="39"/>
      <c r="R15" s="39"/>
      <c r="S15" s="39"/>
      <c r="T15" s="39"/>
      <c r="U15" s="37"/>
      <c r="V15" s="39"/>
      <c r="W15" s="39"/>
      <c r="X15" s="39"/>
    </row>
    <row r="16" spans="2:24" x14ac:dyDescent="0.35">
      <c r="B16" s="43" t="s">
        <v>16</v>
      </c>
      <c r="C16" s="146"/>
      <c r="D16" s="146"/>
      <c r="E16" s="147"/>
      <c r="F16" s="42"/>
      <c r="G16" s="39"/>
      <c r="H16" s="39"/>
      <c r="I16" s="39"/>
      <c r="J16" s="39"/>
      <c r="K16" s="39"/>
      <c r="L16" s="39"/>
      <c r="M16" s="39"/>
      <c r="N16" s="39"/>
      <c r="O16" s="39"/>
      <c r="P16" s="39"/>
      <c r="Q16" s="39"/>
      <c r="R16" s="39"/>
      <c r="S16" s="39"/>
      <c r="T16" s="39"/>
      <c r="U16" s="37"/>
      <c r="V16" s="39"/>
      <c r="W16" s="39"/>
      <c r="X16" s="39"/>
    </row>
    <row r="17" spans="2:25" ht="18.75" customHeight="1" thickBot="1" x14ac:dyDescent="0.4">
      <c r="B17" s="44" t="s">
        <v>17</v>
      </c>
      <c r="C17" s="148"/>
      <c r="D17" s="148"/>
      <c r="E17" s="149"/>
      <c r="F17" s="42"/>
      <c r="G17" s="39"/>
      <c r="H17" s="39"/>
      <c r="I17" s="39"/>
      <c r="J17" s="39"/>
      <c r="K17" s="39"/>
      <c r="L17" s="39"/>
      <c r="M17" s="39"/>
      <c r="N17" s="39"/>
      <c r="O17" s="39"/>
      <c r="P17" s="39"/>
      <c r="Q17" s="39"/>
      <c r="R17" s="39"/>
      <c r="S17" s="39"/>
      <c r="T17" s="39"/>
      <c r="U17" s="39"/>
      <c r="V17" s="39"/>
      <c r="W17" s="39"/>
      <c r="X17" s="39"/>
    </row>
    <row r="18" spans="2:25" ht="18.75" customHeight="1" x14ac:dyDescent="0.35">
      <c r="B18" s="38"/>
      <c r="C18" s="42"/>
      <c r="D18" s="42"/>
      <c r="E18" s="42"/>
      <c r="F18" s="42"/>
      <c r="G18" s="39"/>
      <c r="H18" s="39"/>
      <c r="I18" s="39"/>
      <c r="J18" s="39"/>
      <c r="K18" s="39"/>
      <c r="L18" s="39"/>
      <c r="M18" s="39"/>
      <c r="N18" s="39"/>
      <c r="O18" s="39"/>
      <c r="P18" s="39"/>
      <c r="Q18" s="39"/>
      <c r="R18" s="39"/>
      <c r="S18" s="39"/>
      <c r="T18" s="39"/>
      <c r="U18" s="39"/>
      <c r="V18" s="39"/>
      <c r="W18" s="39"/>
      <c r="X18" s="39"/>
    </row>
    <row r="19" spans="2:25" ht="18.75" customHeight="1" x14ac:dyDescent="0.35">
      <c r="B19" s="38"/>
      <c r="C19" s="42"/>
      <c r="D19" s="42"/>
      <c r="E19" s="42"/>
      <c r="F19" s="42"/>
      <c r="G19" s="39"/>
      <c r="H19" s="39"/>
      <c r="I19" s="39"/>
      <c r="J19" s="39"/>
      <c r="K19" s="39"/>
      <c r="L19" s="39"/>
      <c r="M19" s="39"/>
      <c r="N19" s="39"/>
      <c r="O19" s="39"/>
      <c r="P19" s="39"/>
      <c r="Q19" s="39"/>
      <c r="R19" s="39"/>
      <c r="S19" s="39"/>
      <c r="T19" s="39"/>
      <c r="U19" s="39"/>
      <c r="V19" s="39"/>
      <c r="W19" s="39"/>
      <c r="X19" s="39"/>
    </row>
    <row r="20" spans="2:25" ht="18.75" customHeight="1" x14ac:dyDescent="0.35">
      <c r="B20" s="38"/>
      <c r="C20" s="42"/>
      <c r="D20" s="42"/>
      <c r="E20" s="42"/>
      <c r="F20" s="42"/>
      <c r="G20" s="39"/>
      <c r="H20" s="39"/>
      <c r="I20" s="39"/>
      <c r="J20" s="39"/>
      <c r="K20" s="39"/>
      <c r="L20" s="39"/>
      <c r="M20" s="39"/>
      <c r="N20" s="39"/>
      <c r="O20" s="39"/>
      <c r="P20" s="39"/>
      <c r="Q20" s="39"/>
      <c r="R20" s="39"/>
      <c r="S20" s="39"/>
      <c r="T20" s="39"/>
      <c r="U20" s="39"/>
      <c r="V20" s="39"/>
      <c r="W20" s="39"/>
      <c r="X20" s="39"/>
    </row>
    <row r="21" spans="2:25" ht="18.75" customHeight="1" x14ac:dyDescent="0.35">
      <c r="B21" s="38"/>
      <c r="C21" s="42"/>
      <c r="D21" s="42"/>
      <c r="E21" s="42"/>
      <c r="F21" s="42"/>
      <c r="G21" s="39"/>
      <c r="H21" s="39"/>
      <c r="I21" s="39"/>
      <c r="J21" s="39"/>
      <c r="K21" s="39"/>
      <c r="L21" s="39"/>
      <c r="M21" s="39"/>
      <c r="N21" s="39"/>
      <c r="O21" s="39"/>
      <c r="P21" s="39"/>
      <c r="Q21" s="39"/>
      <c r="R21" s="39"/>
      <c r="S21" s="39"/>
      <c r="T21" s="39"/>
      <c r="U21" s="39"/>
      <c r="V21" s="39"/>
      <c r="W21" s="39"/>
      <c r="X21" s="39"/>
    </row>
    <row r="22" spans="2:25" ht="18.75" customHeight="1" x14ac:dyDescent="0.35">
      <c r="B22" s="38"/>
      <c r="C22" s="42"/>
      <c r="D22" s="42"/>
      <c r="E22" s="42"/>
      <c r="F22" s="42"/>
      <c r="G22" s="39"/>
      <c r="H22" s="39"/>
      <c r="I22" s="39"/>
      <c r="J22" s="39"/>
      <c r="K22" s="39"/>
      <c r="L22" s="39"/>
      <c r="M22" s="39"/>
      <c r="N22" s="39"/>
      <c r="O22" s="39"/>
      <c r="P22" s="39"/>
      <c r="Q22" s="39"/>
      <c r="R22" s="39"/>
      <c r="S22" s="39"/>
      <c r="T22" s="39"/>
      <c r="U22" s="39"/>
      <c r="V22" s="39"/>
      <c r="W22" s="39"/>
      <c r="X22" s="39"/>
    </row>
    <row r="23" spans="2:25" ht="18.75" customHeight="1" x14ac:dyDescent="0.35">
      <c r="B23" s="38"/>
      <c r="C23" s="42"/>
      <c r="D23" s="42"/>
      <c r="E23" s="42"/>
      <c r="F23" s="42"/>
      <c r="G23" s="39"/>
      <c r="H23" s="39"/>
      <c r="I23" s="39"/>
      <c r="J23" s="39"/>
      <c r="K23" s="39"/>
      <c r="L23" s="39"/>
      <c r="M23" s="39"/>
      <c r="N23" s="39"/>
      <c r="O23" s="39"/>
      <c r="P23" s="39"/>
      <c r="Q23" s="39"/>
      <c r="R23" s="39"/>
      <c r="S23" s="39"/>
      <c r="T23" s="39"/>
      <c r="U23" s="39"/>
      <c r="V23" s="39"/>
      <c r="W23" s="39"/>
      <c r="X23" s="39"/>
    </row>
    <row r="24" spans="2:25" ht="18.75" customHeight="1" x14ac:dyDescent="0.35">
      <c r="B24" s="38"/>
      <c r="C24" s="42"/>
      <c r="D24" s="42"/>
      <c r="E24" s="42"/>
      <c r="F24" s="42"/>
      <c r="G24" s="39"/>
      <c r="H24" s="39"/>
      <c r="I24" s="39"/>
      <c r="J24" s="39"/>
      <c r="K24" s="39"/>
      <c r="L24" s="39"/>
      <c r="M24" s="39"/>
      <c r="N24" s="39"/>
      <c r="O24" s="39"/>
      <c r="P24" s="39"/>
      <c r="Q24" s="39"/>
      <c r="R24" s="39"/>
      <c r="S24" s="39"/>
      <c r="T24" s="39"/>
      <c r="U24" s="39"/>
      <c r="V24" s="39"/>
      <c r="W24" s="39"/>
      <c r="X24" s="39"/>
    </row>
    <row r="25" spans="2:25" ht="18.75" customHeight="1" x14ac:dyDescent="0.35">
      <c r="B25" s="38"/>
      <c r="C25" s="42"/>
      <c r="D25" s="42"/>
      <c r="E25" s="42"/>
      <c r="F25" s="42"/>
      <c r="G25" s="39"/>
      <c r="H25" s="39"/>
      <c r="I25" s="39"/>
      <c r="J25" s="39"/>
      <c r="K25" s="39"/>
      <c r="L25" s="39"/>
      <c r="M25" s="39"/>
      <c r="N25" s="39"/>
      <c r="O25" s="39"/>
      <c r="P25" s="39"/>
      <c r="Q25" s="39"/>
      <c r="R25" s="39"/>
      <c r="S25" s="39"/>
      <c r="T25" s="39"/>
      <c r="U25" s="39"/>
      <c r="V25" s="39"/>
      <c r="W25" s="39"/>
      <c r="X25" s="39"/>
    </row>
    <row r="26" spans="2:25" ht="18.75" customHeight="1" x14ac:dyDescent="0.35">
      <c r="B26" s="38"/>
      <c r="C26" s="42"/>
      <c r="D26" s="42"/>
      <c r="E26" s="42"/>
      <c r="F26" s="42"/>
      <c r="G26" s="39"/>
      <c r="H26" s="39"/>
      <c r="I26" s="39"/>
      <c r="J26" s="39"/>
      <c r="K26" s="39"/>
      <c r="L26" s="39"/>
      <c r="M26" s="39"/>
      <c r="N26" s="39"/>
      <c r="O26" s="39"/>
      <c r="P26" s="39"/>
      <c r="Q26" s="39"/>
      <c r="R26" s="39"/>
      <c r="S26" s="39"/>
      <c r="T26" s="39"/>
      <c r="U26" s="39"/>
      <c r="V26" s="39"/>
      <c r="W26" s="39"/>
      <c r="X26" s="39"/>
    </row>
    <row r="27" spans="2:25" ht="18.75" customHeight="1" x14ac:dyDescent="0.35">
      <c r="B27" s="38"/>
      <c r="C27" s="42"/>
      <c r="D27" s="42"/>
      <c r="E27" s="42"/>
      <c r="F27" s="42"/>
      <c r="G27" s="39"/>
      <c r="H27" s="39"/>
      <c r="I27" s="39"/>
      <c r="J27" s="39"/>
      <c r="K27" s="39"/>
      <c r="L27" s="39"/>
      <c r="M27" s="39"/>
      <c r="N27" s="39"/>
      <c r="O27" s="39"/>
      <c r="P27" s="39"/>
      <c r="Q27" s="39"/>
      <c r="R27" s="39"/>
      <c r="S27" s="39"/>
      <c r="T27" s="39"/>
      <c r="U27" s="39"/>
      <c r="V27" s="39"/>
      <c r="W27" s="39"/>
      <c r="X27" s="39"/>
    </row>
    <row r="28" spans="2:25" ht="17.25" customHeight="1" thickBot="1" x14ac:dyDescent="0.4">
      <c r="B28" s="39"/>
      <c r="C28" s="39"/>
      <c r="D28" s="39"/>
      <c r="E28" s="39"/>
      <c r="F28" s="39"/>
      <c r="G28" s="39"/>
      <c r="H28" s="39"/>
      <c r="I28" s="39"/>
      <c r="J28" s="39"/>
      <c r="K28" s="39"/>
      <c r="L28" s="39"/>
      <c r="M28" s="39"/>
      <c r="N28" s="39"/>
      <c r="O28" s="39"/>
      <c r="P28" s="39"/>
      <c r="Q28" s="39"/>
      <c r="R28" s="39"/>
      <c r="S28" s="39"/>
      <c r="T28" s="39"/>
      <c r="U28" s="39"/>
      <c r="V28" s="39"/>
      <c r="W28" s="39"/>
      <c r="X28" s="39"/>
    </row>
    <row r="29" spans="2:25" ht="80.25" customHeight="1" thickBot="1" x14ac:dyDescent="0.4">
      <c r="B29" s="45" t="s">
        <v>18</v>
      </c>
      <c r="C29" s="46" t="s">
        <v>19</v>
      </c>
      <c r="D29" s="45" t="s">
        <v>20</v>
      </c>
      <c r="E29" s="47" t="s">
        <v>21</v>
      </c>
      <c r="F29" s="48"/>
      <c r="G29" s="49" t="s">
        <v>22</v>
      </c>
      <c r="H29" s="50" t="s">
        <v>23</v>
      </c>
      <c r="I29" s="50" t="s">
        <v>24</v>
      </c>
      <c r="J29" s="50" t="s">
        <v>25</v>
      </c>
      <c r="K29" s="51" t="s">
        <v>26</v>
      </c>
      <c r="L29" s="51" t="s">
        <v>27</v>
      </c>
      <c r="M29" s="52"/>
      <c r="N29" s="50" t="s">
        <v>28</v>
      </c>
      <c r="O29" s="50" t="s">
        <v>29</v>
      </c>
      <c r="P29" s="50" t="s">
        <v>30</v>
      </c>
      <c r="Q29" s="50" t="s">
        <v>31</v>
      </c>
      <c r="R29" s="51" t="s">
        <v>32</v>
      </c>
      <c r="S29" s="51" t="s">
        <v>33</v>
      </c>
      <c r="T29" s="52"/>
      <c r="U29" s="51" t="s">
        <v>34</v>
      </c>
      <c r="V29" s="51" t="s">
        <v>35</v>
      </c>
      <c r="W29" s="46" t="s">
        <v>36</v>
      </c>
      <c r="X29" s="53" t="s">
        <v>37</v>
      </c>
      <c r="Y29" s="49" t="s">
        <v>38</v>
      </c>
    </row>
    <row r="30" spans="2:25" ht="16" thickBot="1" x14ac:dyDescent="0.4">
      <c r="B30" s="54" t="s">
        <v>39</v>
      </c>
      <c r="C30" s="55"/>
      <c r="D30" s="56"/>
      <c r="E30" s="57" t="s">
        <v>40</v>
      </c>
      <c r="F30" s="58"/>
      <c r="G30" s="57" t="s">
        <v>41</v>
      </c>
      <c r="H30" s="57" t="s">
        <v>41</v>
      </c>
      <c r="I30" s="57" t="s">
        <v>41</v>
      </c>
      <c r="J30" s="57" t="s">
        <v>41</v>
      </c>
      <c r="K30" s="59"/>
      <c r="L30" s="59"/>
      <c r="M30" s="58"/>
      <c r="N30" s="57" t="s">
        <v>41</v>
      </c>
      <c r="O30" s="57" t="s">
        <v>41</v>
      </c>
      <c r="P30" s="57" t="s">
        <v>41</v>
      </c>
      <c r="Q30" s="57" t="s">
        <v>41</v>
      </c>
      <c r="R30" s="59"/>
      <c r="S30" s="59"/>
      <c r="T30" s="60"/>
      <c r="U30" s="59"/>
      <c r="V30" s="59"/>
      <c r="W30" s="57"/>
      <c r="X30" s="61" t="s">
        <v>40</v>
      </c>
      <c r="Y30" s="62"/>
    </row>
    <row r="31" spans="2:25" ht="48.65" customHeight="1" thickTop="1" thickBot="1" x14ac:dyDescent="0.4">
      <c r="B31" s="63">
        <v>1</v>
      </c>
      <c r="C31" s="64" t="s">
        <v>42</v>
      </c>
      <c r="D31" s="65" t="s">
        <v>43</v>
      </c>
      <c r="E31" s="30"/>
      <c r="F31" s="31"/>
      <c r="G31" s="32"/>
      <c r="H31" s="33"/>
      <c r="I31" s="33"/>
      <c r="J31" s="33"/>
      <c r="K31" s="3">
        <f>H31+I31+J31</f>
        <v>0</v>
      </c>
      <c r="L31" s="6" t="str">
        <f>IFERROR((K31-G31)/G31,"")</f>
        <v/>
      </c>
      <c r="M31" s="66"/>
      <c r="N31" s="67"/>
      <c r="O31" s="33"/>
      <c r="P31" s="33"/>
      <c r="Q31" s="33"/>
      <c r="R31" s="3">
        <f>O31+P31+Q31</f>
        <v>0</v>
      </c>
      <c r="S31" s="8" t="str">
        <f>IFERROR((R31-N31)/N31,"")</f>
        <v/>
      </c>
      <c r="T31" s="68"/>
      <c r="U31" s="9">
        <f>G31+N31</f>
        <v>0</v>
      </c>
      <c r="V31" s="10">
        <f>K31+R31</f>
        <v>0</v>
      </c>
      <c r="W31" s="11" t="str">
        <f>IFERROR((V31-U31)/U31,"")</f>
        <v/>
      </c>
      <c r="X31" s="69"/>
      <c r="Y31" s="70" t="str">
        <f>IF(W31="","",IF(W31&gt;E31,"Exceeded Target",IF(W31=E31,"Met Target",IF(W31&lt;E31,"Below Target",""))))</f>
        <v/>
      </c>
    </row>
    <row r="32" spans="2:25" ht="58.5" customHeight="1" thickTop="1" thickBot="1" x14ac:dyDescent="0.4">
      <c r="B32" s="63">
        <v>2</v>
      </c>
      <c r="C32" s="64" t="s">
        <v>44</v>
      </c>
      <c r="D32" s="65" t="s">
        <v>45</v>
      </c>
      <c r="E32" s="30"/>
      <c r="F32" s="31"/>
      <c r="G32" s="32"/>
      <c r="H32" s="33"/>
      <c r="I32" s="33"/>
      <c r="J32" s="33"/>
      <c r="K32" s="3">
        <f>H32+I32+J32</f>
        <v>0</v>
      </c>
      <c r="L32" s="6" t="str">
        <f>IF(G32="", " ", IF(AND(G32=0, K32=0),0, IF(AND(G32=0, K32&gt;0), 1, (K32-G32)/G32)))</f>
        <v xml:space="preserve"> </v>
      </c>
      <c r="M32" s="66"/>
      <c r="N32" s="67"/>
      <c r="O32" s="33"/>
      <c r="P32" s="33"/>
      <c r="Q32" s="33"/>
      <c r="R32" s="3">
        <f>O32+P32+Q32</f>
        <v>0</v>
      </c>
      <c r="S32" s="8" t="str">
        <f>IF(N32="", " ", IF(AND(N32=0, R32=0),0, IF(AND(N32=0, R32&gt;0), 1, (R32-N32)/N32)))</f>
        <v xml:space="preserve"> </v>
      </c>
      <c r="T32" s="68"/>
      <c r="U32" s="9">
        <f>(G32+N32)</f>
        <v>0</v>
      </c>
      <c r="V32" s="12">
        <f>K32+R32</f>
        <v>0</v>
      </c>
      <c r="W32" s="11">
        <f>IF(U32="", " ", IF(AND(U32=0, V32=0),0, IF(AND(U32=0, V32&gt;0), 1, (V32-U32)/U32)))</f>
        <v>0</v>
      </c>
      <c r="X32" s="71"/>
      <c r="Y32" s="70" t="str">
        <f>IF(E32="","",IF(W32&gt;E32,"Exceeded Target",IF(W32=E32,"Met Target",IF(W32&lt;E32,"Below Target",""))))</f>
        <v/>
      </c>
    </row>
    <row r="33" spans="2:25" ht="57" customHeight="1" thickTop="1" thickBot="1" x14ac:dyDescent="0.4">
      <c r="B33" s="63">
        <v>3</v>
      </c>
      <c r="C33" s="64" t="s">
        <v>46</v>
      </c>
      <c r="D33" s="65" t="s">
        <v>47</v>
      </c>
      <c r="E33" s="30"/>
      <c r="F33" s="31"/>
      <c r="G33" s="32"/>
      <c r="H33" s="33"/>
      <c r="I33" s="33"/>
      <c r="J33" s="33"/>
      <c r="K33" s="3">
        <f>H33+I33+J33</f>
        <v>0</v>
      </c>
      <c r="L33" s="72" t="str">
        <f>IFERROR((K33/K31),"")</f>
        <v/>
      </c>
      <c r="M33" s="73"/>
      <c r="N33" s="67"/>
      <c r="O33" s="33"/>
      <c r="P33" s="33"/>
      <c r="Q33" s="33"/>
      <c r="R33" s="3">
        <f>O33+P33+Q33</f>
        <v>0</v>
      </c>
      <c r="S33" s="8" t="str">
        <f>IFERROR((R33/R31),"")</f>
        <v/>
      </c>
      <c r="T33" s="68"/>
      <c r="U33" s="9">
        <f>(G33+N33)</f>
        <v>0</v>
      </c>
      <c r="V33" s="12">
        <f>K33+R33</f>
        <v>0</v>
      </c>
      <c r="W33" s="11" t="str">
        <f>IFERROR((V33/V31),"")</f>
        <v/>
      </c>
      <c r="X33" s="69"/>
      <c r="Y33" s="70" t="str">
        <f>IF(W33="","",IF(W33&gt;E33,"Exceeded Target",IF(W33=E33,"Met Target",IF(W33&lt;E33,"Below Target",""))))</f>
        <v/>
      </c>
    </row>
    <row r="34" spans="2:25" x14ac:dyDescent="0.35">
      <c r="B34" s="143"/>
      <c r="C34" s="144"/>
      <c r="D34" s="144"/>
      <c r="E34" s="145"/>
      <c r="F34" s="145"/>
      <c r="G34" s="145"/>
      <c r="H34" s="145"/>
      <c r="I34" s="145"/>
      <c r="J34" s="145"/>
      <c r="K34" s="144"/>
      <c r="L34" s="144"/>
      <c r="M34" s="145"/>
      <c r="N34" s="145"/>
      <c r="O34" s="145"/>
      <c r="P34" s="145"/>
      <c r="Q34" s="145"/>
      <c r="R34" s="144"/>
      <c r="S34" s="144"/>
      <c r="T34" s="144"/>
      <c r="U34" s="144"/>
      <c r="V34" s="144"/>
      <c r="W34" s="145"/>
      <c r="X34" s="145"/>
      <c r="Y34" s="74"/>
    </row>
    <row r="35" spans="2:25" ht="16" thickBot="1" x14ac:dyDescent="0.4">
      <c r="B35" s="75" t="s">
        <v>48</v>
      </c>
      <c r="C35" s="76"/>
      <c r="D35" s="77"/>
      <c r="E35" s="78" t="s">
        <v>40</v>
      </c>
      <c r="F35" s="79"/>
      <c r="G35" s="78" t="s">
        <v>40</v>
      </c>
      <c r="H35" s="78" t="s">
        <v>40</v>
      </c>
      <c r="I35" s="78" t="s">
        <v>40</v>
      </c>
      <c r="J35" s="78" t="s">
        <v>40</v>
      </c>
      <c r="K35" s="80"/>
      <c r="L35" s="80"/>
      <c r="M35" s="79"/>
      <c r="N35" s="78" t="s">
        <v>40</v>
      </c>
      <c r="O35" s="78" t="s">
        <v>40</v>
      </c>
      <c r="P35" s="78" t="s">
        <v>40</v>
      </c>
      <c r="Q35" s="78" t="s">
        <v>40</v>
      </c>
      <c r="R35" s="80"/>
      <c r="S35" s="80"/>
      <c r="T35" s="81"/>
      <c r="U35" s="80"/>
      <c r="V35" s="78"/>
      <c r="W35" s="80"/>
      <c r="X35" s="78" t="s">
        <v>40</v>
      </c>
      <c r="Y35" s="82"/>
    </row>
    <row r="36" spans="2:25" ht="49.9" customHeight="1" thickTop="1" thickBot="1" x14ac:dyDescent="0.4">
      <c r="B36" s="83">
        <v>1</v>
      </c>
      <c r="C36" s="84" t="s">
        <v>49</v>
      </c>
      <c r="D36" s="85" t="s">
        <v>50</v>
      </c>
      <c r="E36" s="30"/>
      <c r="F36" s="31"/>
      <c r="G36" s="86"/>
      <c r="H36" s="87"/>
      <c r="I36" s="88"/>
      <c r="J36" s="88"/>
      <c r="K36" s="4">
        <f>(H36+I36+J36)/3</f>
        <v>0</v>
      </c>
      <c r="L36" s="89" t="str">
        <f>IFERROR((K36-G36)/G36,"")</f>
        <v/>
      </c>
      <c r="M36" s="90"/>
      <c r="N36" s="30"/>
      <c r="O36" s="87"/>
      <c r="P36" s="87"/>
      <c r="Q36" s="87"/>
      <c r="R36" s="4">
        <f>(O36+P36+Q36)/3</f>
        <v>0</v>
      </c>
      <c r="S36" s="7" t="str">
        <f>IFERROR((R36-N36)/N36,"")</f>
        <v/>
      </c>
      <c r="T36" s="91"/>
      <c r="U36" s="13">
        <f>(G36+N36)/2</f>
        <v>0</v>
      </c>
      <c r="V36" s="14">
        <f>(K36+R36)/2</f>
        <v>0</v>
      </c>
      <c r="W36" s="15" t="str">
        <f>IFERROR((V36-U36)/U36,"")</f>
        <v/>
      </c>
      <c r="X36" s="92"/>
      <c r="Y36" s="70" t="str">
        <f>IF(E36="","",IF(V36&gt;E36,"Exceeded Target",IF(V36=E36,"Met Target",IF(V36&lt;E36,"Below Target",""))))</f>
        <v/>
      </c>
    </row>
    <row r="37" spans="2:25" x14ac:dyDescent="0.35">
      <c r="B37" s="143"/>
      <c r="C37" s="144"/>
      <c r="D37" s="144"/>
      <c r="E37" s="145"/>
      <c r="F37" s="145"/>
      <c r="G37" s="145"/>
      <c r="H37" s="145"/>
      <c r="I37" s="145"/>
      <c r="J37" s="145"/>
      <c r="K37" s="144"/>
      <c r="L37" s="144"/>
      <c r="M37" s="145"/>
      <c r="N37" s="145"/>
      <c r="O37" s="145"/>
      <c r="P37" s="145"/>
      <c r="Q37" s="145"/>
      <c r="R37" s="144"/>
      <c r="S37" s="144"/>
      <c r="T37" s="144"/>
      <c r="U37" s="144"/>
      <c r="V37" s="145"/>
      <c r="W37" s="144"/>
      <c r="X37" s="145"/>
      <c r="Y37" s="93"/>
    </row>
    <row r="38" spans="2:25" ht="16" thickBot="1" x14ac:dyDescent="0.4">
      <c r="B38" s="94" t="s">
        <v>51</v>
      </c>
      <c r="C38" s="95"/>
      <c r="D38" s="96"/>
      <c r="E38" s="97" t="s">
        <v>40</v>
      </c>
      <c r="F38" s="79"/>
      <c r="G38" s="97" t="s">
        <v>40</v>
      </c>
      <c r="H38" s="97" t="s">
        <v>40</v>
      </c>
      <c r="I38" s="97" t="s">
        <v>40</v>
      </c>
      <c r="J38" s="97" t="s">
        <v>40</v>
      </c>
      <c r="K38" s="96"/>
      <c r="L38" s="96"/>
      <c r="M38" s="98"/>
      <c r="N38" s="97" t="s">
        <v>40</v>
      </c>
      <c r="O38" s="97" t="s">
        <v>40</v>
      </c>
      <c r="P38" s="97" t="s">
        <v>40</v>
      </c>
      <c r="Q38" s="97" t="s">
        <v>40</v>
      </c>
      <c r="R38" s="96"/>
      <c r="S38" s="96"/>
      <c r="T38" s="98"/>
      <c r="U38" s="96"/>
      <c r="V38" s="99"/>
      <c r="W38" s="96"/>
      <c r="X38" s="97" t="s">
        <v>40</v>
      </c>
      <c r="Y38" s="100"/>
    </row>
    <row r="39" spans="2:25" ht="73.5" customHeight="1" thickTop="1" thickBot="1" x14ac:dyDescent="0.4">
      <c r="B39" s="101">
        <v>1</v>
      </c>
      <c r="C39" s="84" t="s">
        <v>52</v>
      </c>
      <c r="D39" s="85" t="s">
        <v>53</v>
      </c>
      <c r="E39" s="30"/>
      <c r="F39" s="31"/>
      <c r="G39" s="30"/>
      <c r="H39" s="87"/>
      <c r="I39" s="87"/>
      <c r="J39" s="87"/>
      <c r="K39" s="5">
        <f>(H39+I39+J39)/3</f>
        <v>0</v>
      </c>
      <c r="L39" s="7" t="str">
        <f>IFERROR((K39-G39)/G39,"")</f>
        <v/>
      </c>
      <c r="M39" s="102"/>
      <c r="N39" s="30"/>
      <c r="O39" s="87"/>
      <c r="P39" s="87"/>
      <c r="Q39" s="87"/>
      <c r="R39" s="5">
        <f>(O39+P39+Q39)/3</f>
        <v>0</v>
      </c>
      <c r="S39" s="7" t="str">
        <f>IFERROR((R39-N39)/R39,"")</f>
        <v/>
      </c>
      <c r="T39" s="91"/>
      <c r="U39" s="13">
        <f>(G39+N39)/2</f>
        <v>0</v>
      </c>
      <c r="V39" s="14">
        <f>(K39+R39)/2</f>
        <v>0</v>
      </c>
      <c r="W39" s="15" t="str">
        <f>IFERROR((V39-U39)/U39,"")</f>
        <v/>
      </c>
      <c r="X39" s="92"/>
      <c r="Y39" s="70" t="str">
        <f>IF(E39="","",IF(V39&gt;E39,"Exceeded Target",IF(V39=E39,"Met Target",IF(V39&lt;E39,"Below Target",""))))</f>
        <v/>
      </c>
    </row>
    <row r="40" spans="2:25" x14ac:dyDescent="0.35">
      <c r="B40" s="143"/>
      <c r="C40" s="144"/>
      <c r="D40" s="144"/>
      <c r="E40" s="145"/>
      <c r="F40" s="145"/>
      <c r="G40" s="145"/>
      <c r="H40" s="145"/>
      <c r="I40" s="145"/>
      <c r="J40" s="145"/>
      <c r="K40" s="144"/>
      <c r="L40" s="144"/>
      <c r="M40" s="144"/>
      <c r="N40" s="145"/>
      <c r="O40" s="145"/>
      <c r="P40" s="145"/>
      <c r="Q40" s="145"/>
      <c r="R40" s="144"/>
      <c r="S40" s="144"/>
      <c r="T40" s="144"/>
      <c r="U40" s="144"/>
      <c r="V40" s="145"/>
      <c r="W40" s="144"/>
      <c r="X40" s="145"/>
      <c r="Y40" s="74"/>
    </row>
    <row r="41" spans="2:25" ht="16" thickBot="1" x14ac:dyDescent="0.4">
      <c r="B41" s="103" t="s">
        <v>54</v>
      </c>
      <c r="C41" s="104"/>
      <c r="D41" s="105"/>
      <c r="E41" s="106" t="s">
        <v>40</v>
      </c>
      <c r="F41" s="79"/>
      <c r="G41" s="106" t="s">
        <v>40</v>
      </c>
      <c r="H41" s="106" t="s">
        <v>40</v>
      </c>
      <c r="I41" s="106" t="s">
        <v>40</v>
      </c>
      <c r="J41" s="106" t="s">
        <v>40</v>
      </c>
      <c r="K41" s="105"/>
      <c r="L41" s="105"/>
      <c r="M41" s="98"/>
      <c r="N41" s="106" t="s">
        <v>40</v>
      </c>
      <c r="O41" s="106" t="s">
        <v>40</v>
      </c>
      <c r="P41" s="106" t="s">
        <v>40</v>
      </c>
      <c r="Q41" s="106" t="s">
        <v>40</v>
      </c>
      <c r="R41" s="105"/>
      <c r="S41" s="105"/>
      <c r="T41" s="107"/>
      <c r="U41" s="105"/>
      <c r="V41" s="105"/>
      <c r="W41" s="108"/>
      <c r="X41" s="106" t="s">
        <v>40</v>
      </c>
      <c r="Y41" s="109"/>
    </row>
    <row r="42" spans="2:25" ht="47.5" customHeight="1" thickTop="1" thickBot="1" x14ac:dyDescent="0.4">
      <c r="B42" s="110">
        <v>1</v>
      </c>
      <c r="C42" s="111" t="s">
        <v>55</v>
      </c>
      <c r="D42" s="85" t="s">
        <v>56</v>
      </c>
      <c r="E42" s="30"/>
      <c r="F42" s="31"/>
      <c r="G42" s="30"/>
      <c r="H42" s="87"/>
      <c r="I42" s="87"/>
      <c r="J42" s="87"/>
      <c r="K42" s="5">
        <f>(H42+I42+J42)/3</f>
        <v>0</v>
      </c>
      <c r="L42" s="112" t="str">
        <f>IFERROR((K42-G42)/G42,"")</f>
        <v/>
      </c>
      <c r="M42" s="102"/>
      <c r="N42" s="30"/>
      <c r="O42" s="87"/>
      <c r="P42" s="87"/>
      <c r="Q42" s="87"/>
      <c r="R42" s="5">
        <f>(O42+P42+Q42)/3</f>
        <v>0</v>
      </c>
      <c r="S42" s="112" t="str">
        <f>IFERROR((R42-N42)/N42,"")</f>
        <v/>
      </c>
      <c r="T42" s="113"/>
      <c r="U42" s="7">
        <f>(G42+N42)/2</f>
        <v>0</v>
      </c>
      <c r="V42" s="13">
        <f>(K42+R42)/2</f>
        <v>0</v>
      </c>
      <c r="W42" s="114" t="str">
        <f>IFERROR((V42-U42)/U42,"")</f>
        <v/>
      </c>
      <c r="X42" s="92"/>
      <c r="Y42" s="70" t="str">
        <f>IF(W42="","",IF(W42&gt;E42,"Exceeded Target",IF(W42=E42,"Met Target",IF(W42&lt;E42,"Below Target",""))))</f>
        <v/>
      </c>
    </row>
    <row r="43" spans="2:25" ht="15" thickBot="1" x14ac:dyDescent="0.4">
      <c r="B43" s="140"/>
      <c r="C43" s="141"/>
      <c r="D43" s="141"/>
      <c r="E43" s="142"/>
      <c r="F43" s="142"/>
      <c r="G43" s="142"/>
      <c r="H43" s="142"/>
      <c r="I43" s="142"/>
      <c r="J43" s="142"/>
      <c r="K43" s="141"/>
      <c r="L43" s="141"/>
      <c r="M43" s="141"/>
      <c r="N43" s="142"/>
      <c r="O43" s="142"/>
      <c r="P43" s="142"/>
      <c r="Q43" s="142"/>
      <c r="R43" s="141"/>
      <c r="S43" s="141"/>
      <c r="T43" s="141"/>
      <c r="U43" s="141"/>
      <c r="V43" s="141"/>
      <c r="W43" s="142"/>
      <c r="X43" s="142"/>
      <c r="Y43" s="115"/>
    </row>
    <row r="44" spans="2:25" x14ac:dyDescent="0.35">
      <c r="B44" s="39"/>
      <c r="C44" s="39"/>
      <c r="D44" s="39"/>
      <c r="E44" s="39"/>
      <c r="F44" s="39"/>
      <c r="G44" s="39"/>
      <c r="H44" s="39"/>
      <c r="I44" s="39"/>
      <c r="J44" s="39"/>
      <c r="K44" s="39"/>
      <c r="L44" s="39"/>
      <c r="M44" s="39"/>
      <c r="N44" s="39"/>
      <c r="O44" s="39"/>
      <c r="P44" s="39"/>
      <c r="Q44" s="39"/>
      <c r="R44" s="39"/>
      <c r="S44" s="39"/>
      <c r="T44" s="39"/>
      <c r="U44" s="39"/>
      <c r="V44" s="39"/>
      <c r="W44" s="39"/>
      <c r="X44" s="39"/>
    </row>
    <row r="45" spans="2:25" x14ac:dyDescent="0.35">
      <c r="D45" s="39"/>
      <c r="E45" s="39"/>
      <c r="F45" s="39"/>
      <c r="G45" s="116"/>
      <c r="H45" s="116"/>
      <c r="I45" s="116"/>
      <c r="J45" s="116"/>
      <c r="K45" s="116"/>
      <c r="L45" s="116"/>
      <c r="M45" s="116"/>
      <c r="N45" s="116"/>
      <c r="O45" s="116"/>
      <c r="P45" s="39"/>
      <c r="Q45" s="39"/>
      <c r="R45" s="39"/>
      <c r="S45" s="39"/>
      <c r="T45" s="39"/>
      <c r="U45" s="39"/>
      <c r="V45" s="39"/>
      <c r="W45" s="39"/>
      <c r="X45" s="39"/>
    </row>
    <row r="46" spans="2:25" x14ac:dyDescent="0.35">
      <c r="D46" s="39"/>
      <c r="E46" s="39"/>
      <c r="F46" s="39"/>
      <c r="G46" s="116"/>
      <c r="H46" s="116"/>
      <c r="I46" s="116"/>
      <c r="J46" s="116"/>
      <c r="K46" s="116"/>
      <c r="L46" s="116"/>
      <c r="M46" s="116"/>
      <c r="N46" s="116"/>
      <c r="O46" s="116"/>
      <c r="P46" s="39"/>
      <c r="Q46" s="39"/>
      <c r="R46" s="39"/>
      <c r="S46" s="39"/>
      <c r="T46" s="39"/>
      <c r="U46" s="39"/>
      <c r="V46" s="39"/>
      <c r="W46" s="39"/>
      <c r="X46" s="39"/>
    </row>
    <row r="47" spans="2:25" x14ac:dyDescent="0.35">
      <c r="D47" s="39"/>
      <c r="E47" s="39"/>
      <c r="F47" s="39"/>
      <c r="G47" s="116"/>
      <c r="H47" s="116"/>
      <c r="I47" s="116"/>
      <c r="J47" s="116"/>
      <c r="K47" s="116"/>
      <c r="L47" s="116"/>
      <c r="M47" s="116"/>
      <c r="N47" s="116"/>
      <c r="O47" s="116"/>
      <c r="P47" s="39"/>
      <c r="Q47" s="39"/>
      <c r="R47" s="39"/>
      <c r="S47" s="39"/>
      <c r="T47" s="39"/>
      <c r="U47" s="39"/>
      <c r="V47" s="39"/>
      <c r="W47" s="39"/>
      <c r="X47" s="39"/>
    </row>
    <row r="48" spans="2:25" x14ac:dyDescent="0.35">
      <c r="D48" s="39"/>
      <c r="E48" s="39"/>
      <c r="F48" s="39"/>
      <c r="K48" s="116"/>
      <c r="L48" s="116"/>
      <c r="M48" s="116"/>
      <c r="N48" s="116"/>
      <c r="O48" s="116"/>
      <c r="P48" s="39"/>
      <c r="Q48" s="39"/>
      <c r="R48" s="39"/>
      <c r="S48" s="39"/>
      <c r="T48" s="39"/>
      <c r="U48" s="39"/>
      <c r="V48" s="39"/>
      <c r="W48" s="39"/>
      <c r="X48" s="39"/>
    </row>
    <row r="49" spans="5:24" ht="45" customHeight="1" x14ac:dyDescent="0.35">
      <c r="K49" s="116"/>
      <c r="L49" s="116"/>
      <c r="M49" s="116"/>
      <c r="N49" s="116"/>
      <c r="O49" s="116"/>
      <c r="P49" s="39"/>
      <c r="Q49" s="39"/>
      <c r="R49" s="39"/>
      <c r="S49" s="39"/>
      <c r="T49" s="39"/>
      <c r="U49" s="39"/>
      <c r="V49" s="39"/>
      <c r="W49" s="39"/>
      <c r="X49" s="39"/>
    </row>
    <row r="50" spans="5:24" x14ac:dyDescent="0.35">
      <c r="E50" s="117"/>
      <c r="F50" s="117"/>
      <c r="G50" s="118" t="s">
        <v>21</v>
      </c>
      <c r="H50" s="119"/>
      <c r="I50" s="119"/>
      <c r="J50" s="119"/>
      <c r="K50" s="120"/>
      <c r="L50" s="120"/>
      <c r="M50" s="120"/>
      <c r="N50" s="120"/>
      <c r="O50" s="120"/>
    </row>
    <row r="51" spans="5:24" x14ac:dyDescent="0.35">
      <c r="E51" s="117"/>
      <c r="F51" s="117"/>
      <c r="G51" s="117" t="s">
        <v>20</v>
      </c>
      <c r="H51" s="121" t="s">
        <v>57</v>
      </c>
      <c r="I51" s="121" t="s">
        <v>58</v>
      </c>
      <c r="J51" s="119" t="s">
        <v>59</v>
      </c>
      <c r="K51" s="120"/>
      <c r="L51" s="120"/>
      <c r="M51" s="120"/>
      <c r="N51" s="120"/>
      <c r="O51" s="120"/>
    </row>
    <row r="52" spans="5:24" x14ac:dyDescent="0.35">
      <c r="E52" s="117"/>
      <c r="F52" s="117"/>
      <c r="G52" s="122" t="str">
        <f>D31</f>
        <v>% Increase in DMC Revenue</v>
      </c>
      <c r="H52" s="123">
        <f>E31</f>
        <v>0</v>
      </c>
      <c r="I52" s="123">
        <f>E31</f>
        <v>0</v>
      </c>
      <c r="J52" s="123">
        <f>E31</f>
        <v>0</v>
      </c>
    </row>
    <row r="53" spans="5:24" x14ac:dyDescent="0.35">
      <c r="E53" s="117"/>
      <c r="F53" s="117"/>
      <c r="G53" s="122" t="str">
        <f>D33</f>
        <v>Operating costs as a % of revenue</v>
      </c>
      <c r="H53" s="123">
        <f>E33</f>
        <v>0</v>
      </c>
      <c r="I53" s="123">
        <f>E33</f>
        <v>0</v>
      </c>
      <c r="J53" s="123">
        <f>E33</f>
        <v>0</v>
      </c>
    </row>
    <row r="54" spans="5:24" x14ac:dyDescent="0.35">
      <c r="E54" s="117"/>
      <c r="F54" s="117"/>
      <c r="G54" s="117" t="str">
        <f>D36</f>
        <v>% No-Show Rate</v>
      </c>
      <c r="H54" s="123">
        <f>E36</f>
        <v>0</v>
      </c>
      <c r="I54" s="123">
        <f>E36</f>
        <v>0</v>
      </c>
      <c r="J54" s="123">
        <f>E36</f>
        <v>0</v>
      </c>
    </row>
    <row r="55" spans="5:24" x14ac:dyDescent="0.35">
      <c r="E55" s="117"/>
      <c r="F55" s="117"/>
      <c r="G55" s="117" t="str">
        <f>D39</f>
        <v>% of claim approvals in the first billing cycle (level 1 adjudication)</v>
      </c>
      <c r="H55" s="123">
        <f>E39</f>
        <v>0</v>
      </c>
      <c r="I55" s="123">
        <f>E39</f>
        <v>0</v>
      </c>
      <c r="J55" s="123">
        <f>E39</f>
        <v>0</v>
      </c>
    </row>
    <row r="56" spans="5:24" x14ac:dyDescent="0.35">
      <c r="E56" s="117"/>
      <c r="F56" s="117"/>
      <c r="G56" s="117" t="str">
        <f>D42</f>
        <v>% Increase in staff retention</v>
      </c>
      <c r="H56" s="124">
        <f>E42</f>
        <v>0</v>
      </c>
      <c r="I56" s="124">
        <f>E42</f>
        <v>0</v>
      </c>
      <c r="J56" s="124">
        <f>E42</f>
        <v>0</v>
      </c>
    </row>
  </sheetData>
  <sheetProtection algorithmName="SHA-512" hashValue="tyHeMN4ZODFLEkAq9clPGZZ1pmrqllaS61c9C2eOJY+66WTbmq522Yd592Dw6iaO6VNWvfKBKuDlQKz+LjZ3Pg==" saltValue="wD0SGQO4o3qMHcJLlvEC8Q==" spinCount="100000" sheet="1" formatCells="0" formatColumns="0" formatRows="0"/>
  <mergeCells count="16">
    <mergeCell ref="B5:E5"/>
    <mergeCell ref="C6:E6"/>
    <mergeCell ref="C7:E7"/>
    <mergeCell ref="C8:E8"/>
    <mergeCell ref="C9:E9"/>
    <mergeCell ref="C10:E10"/>
    <mergeCell ref="B43:X43"/>
    <mergeCell ref="B40:X40"/>
    <mergeCell ref="C16:E16"/>
    <mergeCell ref="C17:E17"/>
    <mergeCell ref="B12:E12"/>
    <mergeCell ref="B34:X34"/>
    <mergeCell ref="B37:X37"/>
    <mergeCell ref="C13:E13"/>
    <mergeCell ref="C14:E14"/>
    <mergeCell ref="C15:E15"/>
  </mergeCells>
  <dataValidations count="1">
    <dataValidation type="list" allowBlank="1" showInputMessage="1" showErrorMessage="1" sqref="C8" xr:uid="{B2424D99-E16D-4FB7-96A0-47164DDFB478}">
      <formula1>"Tier 1, Tier 2, Tier 3"</formula1>
    </dataValidation>
  </dataValidations>
  <pageMargins left="0.7" right="0.7" top="0.75" bottom="0.75" header="0.3" footer="0.3"/>
  <pageSetup orientation="portrait"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A355B3-C8F7-4AFA-A886-51FDC4682432}">
  <dimension ref="B1:G24"/>
  <sheetViews>
    <sheetView showGridLines="0" zoomScaleNormal="100" workbookViewId="0">
      <selection activeCell="D13" sqref="D13"/>
    </sheetView>
  </sheetViews>
  <sheetFormatPr defaultRowHeight="14.5" x14ac:dyDescent="0.35"/>
  <cols>
    <col min="1" max="1" width="4.7265625" style="35" customWidth="1"/>
    <col min="2" max="2" width="71.81640625" style="35" customWidth="1"/>
    <col min="3" max="3" width="26.7265625" style="35" customWidth="1"/>
    <col min="4" max="4" width="27.453125" style="35" customWidth="1"/>
    <col min="5" max="5" width="27.26953125" style="35" customWidth="1"/>
    <col min="6" max="6" width="43.81640625" style="35" customWidth="1"/>
    <col min="7" max="16384" width="8.7265625" style="35"/>
  </cols>
  <sheetData>
    <row r="1" spans="2:7" ht="17.5" x14ac:dyDescent="0.4">
      <c r="B1" s="34" t="s">
        <v>0</v>
      </c>
    </row>
    <row r="2" spans="2:7" ht="17.5" x14ac:dyDescent="0.4">
      <c r="B2" s="34" t="s">
        <v>1</v>
      </c>
      <c r="C2" s="125"/>
      <c r="D2" s="125"/>
      <c r="E2" s="125"/>
      <c r="F2" s="125"/>
    </row>
    <row r="3" spans="2:7" ht="17.5" x14ac:dyDescent="0.4">
      <c r="B3" s="34" t="s">
        <v>60</v>
      </c>
      <c r="C3" s="125"/>
      <c r="D3" s="125"/>
      <c r="E3" s="125"/>
      <c r="F3" s="125"/>
    </row>
    <row r="4" spans="2:7" ht="16.5" customHeight="1" thickBot="1" x14ac:dyDescent="0.55000000000000004">
      <c r="B4" s="126"/>
      <c r="C4" s="125"/>
      <c r="D4" s="125"/>
      <c r="E4" s="125"/>
      <c r="F4" s="125"/>
    </row>
    <row r="5" spans="2:7" ht="30" customHeight="1" thickBot="1" x14ac:dyDescent="0.4">
      <c r="B5" s="127" t="s">
        <v>61</v>
      </c>
      <c r="C5" s="128" t="s">
        <v>62</v>
      </c>
      <c r="D5" s="128" t="s">
        <v>63</v>
      </c>
      <c r="E5" s="128" t="s">
        <v>64</v>
      </c>
      <c r="F5" s="128" t="s">
        <v>65</v>
      </c>
    </row>
    <row r="6" spans="2:7" ht="118.5" customHeight="1" thickBot="1" x14ac:dyDescent="0.4">
      <c r="B6" s="129" t="s">
        <v>66</v>
      </c>
      <c r="C6" s="130" t="s">
        <v>67</v>
      </c>
      <c r="D6" s="130" t="s">
        <v>67</v>
      </c>
      <c r="E6" s="130" t="s">
        <v>67</v>
      </c>
      <c r="F6" s="130" t="s">
        <v>67</v>
      </c>
    </row>
    <row r="7" spans="2:7" ht="15" thickBot="1" x14ac:dyDescent="0.4">
      <c r="B7" s="125"/>
      <c r="C7" s="125"/>
      <c r="D7" s="125"/>
      <c r="E7" s="125"/>
      <c r="F7" s="125"/>
    </row>
    <row r="8" spans="2:7" ht="48.65" customHeight="1" thickBot="1" x14ac:dyDescent="0.4">
      <c r="B8" s="131" t="s">
        <v>68</v>
      </c>
      <c r="C8" s="132" t="s">
        <v>69</v>
      </c>
      <c r="D8" s="127" t="s">
        <v>73</v>
      </c>
      <c r="E8" s="127" t="s">
        <v>74</v>
      </c>
      <c r="F8" s="133" t="s">
        <v>75</v>
      </c>
      <c r="G8" s="134"/>
    </row>
    <row r="9" spans="2:7" ht="129.75" customHeight="1" thickBot="1" x14ac:dyDescent="0.4">
      <c r="B9" s="135" t="s">
        <v>70</v>
      </c>
      <c r="C9" s="130" t="s">
        <v>67</v>
      </c>
      <c r="D9" s="130" t="s">
        <v>67</v>
      </c>
      <c r="E9" s="130" t="s">
        <v>67</v>
      </c>
      <c r="F9" s="130" t="s">
        <v>67</v>
      </c>
      <c r="G9" s="136"/>
    </row>
    <row r="10" spans="2:7" x14ac:dyDescent="0.35">
      <c r="B10" s="39"/>
      <c r="C10" s="39"/>
      <c r="D10" s="39"/>
      <c r="E10" s="39"/>
      <c r="F10" s="39"/>
    </row>
    <row r="11" spans="2:7" ht="15" customHeight="1" x14ac:dyDescent="0.35"/>
    <row r="12" spans="2:7" ht="15" customHeight="1" x14ac:dyDescent="0.35"/>
    <row r="13" spans="2:7" x14ac:dyDescent="0.35">
      <c r="B13" s="137"/>
      <c r="C13" s="137"/>
      <c r="D13" s="137"/>
      <c r="E13" s="137"/>
      <c r="F13" s="137"/>
    </row>
    <row r="14" spans="2:7" ht="15" customHeight="1" x14ac:dyDescent="0.35">
      <c r="B14" s="138"/>
      <c r="C14" s="138"/>
      <c r="D14" s="138"/>
      <c r="E14" s="138"/>
      <c r="F14" s="138"/>
    </row>
    <row r="15" spans="2:7" x14ac:dyDescent="0.35">
      <c r="B15" s="39"/>
      <c r="C15" s="39"/>
      <c r="D15" s="39"/>
      <c r="E15" s="39"/>
      <c r="F15" s="39"/>
    </row>
    <row r="16" spans="2:7" x14ac:dyDescent="0.35">
      <c r="B16" s="39"/>
      <c r="C16" s="39"/>
      <c r="D16" s="39"/>
      <c r="E16" s="39"/>
      <c r="F16" s="39"/>
    </row>
    <row r="17" spans="2:6" x14ac:dyDescent="0.35">
      <c r="B17" s="39"/>
      <c r="C17" s="39"/>
      <c r="D17" s="39"/>
      <c r="E17" s="39"/>
      <c r="F17" s="39"/>
    </row>
    <row r="18" spans="2:6" x14ac:dyDescent="0.35">
      <c r="B18" s="39"/>
      <c r="C18" s="39"/>
      <c r="D18" s="39"/>
      <c r="E18" s="39"/>
      <c r="F18" s="39"/>
    </row>
    <row r="19" spans="2:6" x14ac:dyDescent="0.35">
      <c r="B19" s="39"/>
      <c r="C19" s="39"/>
      <c r="D19" s="39"/>
      <c r="E19" s="39"/>
      <c r="F19" s="39"/>
    </row>
    <row r="20" spans="2:6" x14ac:dyDescent="0.35">
      <c r="B20" s="39"/>
      <c r="C20" s="39"/>
      <c r="D20" s="39"/>
      <c r="E20" s="39"/>
      <c r="F20" s="39"/>
    </row>
    <row r="21" spans="2:6" x14ac:dyDescent="0.35">
      <c r="B21" s="39"/>
      <c r="C21" s="39"/>
      <c r="D21" s="39"/>
      <c r="E21" s="39"/>
      <c r="F21" s="39"/>
    </row>
    <row r="22" spans="2:6" x14ac:dyDescent="0.35">
      <c r="B22" s="39"/>
      <c r="C22" s="39"/>
      <c r="D22" s="39"/>
      <c r="E22" s="39"/>
      <c r="F22" s="39"/>
    </row>
    <row r="24" spans="2:6" ht="15" customHeight="1" x14ac:dyDescent="0.35"/>
  </sheetData>
  <sheetProtection algorithmName="SHA-512" hashValue="oewIgcmBEe/DLMjpIVwoBKVDbwQYaVqjIWRn+jFbMJseLTQ2EGScj1/LEL+HyNd9rMMDLwj/v8JjefOjtnGTIg==" saltValue="lDzUmYUqE0xtu1i4tHCjTA==" spinCount="100000" sheet="1" objects="1" scenarios="1" formatCells="0" formatColumns="0" formatRows="0" selectLockedCells="1"/>
  <pageMargins left="0.7" right="0.7" top="0.75" bottom="0.75" header="0.3" footer="0.3"/>
  <pageSetup orientation="portrait" horizontalDpi="1200" verticalDpi="12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C76FC9184AD344F9110002A64634AC9" ma:contentTypeVersion="4" ma:contentTypeDescription="Create a new document." ma:contentTypeScope="" ma:versionID="c0b90ee297a14a827735d7d0f6e3a12e">
  <xsd:schema xmlns:xsd="http://www.w3.org/2001/XMLSchema" xmlns:xs="http://www.w3.org/2001/XMLSchema" xmlns:p="http://schemas.microsoft.com/office/2006/metadata/properties" xmlns:ns2="28ce13ae-ae4b-4de1-b002-a9a91aa1d7f0" targetNamespace="http://schemas.microsoft.com/office/2006/metadata/properties" ma:root="true" ma:fieldsID="846906254de76bd2aa65549992fe798f" ns2:_="">
    <xsd:import namespace="28ce13ae-ae4b-4de1-b002-a9a91aa1d7f0"/>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8ce13ae-ae4b-4de1-b002-a9a91aa1d7f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E492111-81F7-40E3-80DE-AC0C5D5DA11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8ce13ae-ae4b-4de1-b002-a9a91aa1d7f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2592C77-11F9-4AF6-AD53-CEF2EDA52824}">
  <ds:schemaRefs>
    <ds:schemaRef ds:uri="http://schemas.microsoft.com/sharepoint/v3/contenttype/forms"/>
  </ds:schemaRefs>
</ds:datastoreItem>
</file>

<file path=customXml/itemProps3.xml><?xml version="1.0" encoding="utf-8"?>
<ds:datastoreItem xmlns:ds="http://schemas.openxmlformats.org/officeDocument/2006/customXml" ds:itemID="{DD4657C0-AC9B-4E42-890E-6A309F62EFCC}">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Instructions</vt:lpstr>
      <vt:lpstr>1. Summary Charts</vt:lpstr>
      <vt:lpstr>2. BS &amp; ILM Components</vt:lpstr>
      <vt:lpstr>3. Narratives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Christopher Botten</dc:creator>
  <cp:keywords/>
  <dc:description/>
  <cp:lastModifiedBy>Aliya Buttar</cp:lastModifiedBy>
  <cp:revision/>
  <cp:lastPrinted>2024-11-06T17:59:30Z</cp:lastPrinted>
  <dcterms:created xsi:type="dcterms:W3CDTF">2024-09-18T19:47:11Z</dcterms:created>
  <dcterms:modified xsi:type="dcterms:W3CDTF">2024-11-18T18:46:04Z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0x0101009C76FC9184AD344F9110002A64634AC9</vt:lpwstr>
  </property>
  <property fmtid="{D5CDD505-2E9C-101B-9397-08002B2CF9AE}" pid="3" name="MediaServiceImageTags">
    <vt:lpwstr/>
  </property>
</Properties>
</file>